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10185" firstSheet="2" activeTab="5"/>
  </bookViews>
  <sheets>
    <sheet name="登録料計算書 　継続 (Ａ) " sheetId="1" r:id="rId1"/>
    <sheet name="登録料計算書　(4.1-6.30） (Ｂ)" sheetId="2" r:id="rId2"/>
    <sheet name="登録料計算書　(7.1-8.31） (Ｃ) " sheetId="3" r:id="rId3"/>
    <sheet name="登録料計算書　(9.1-9.30） (Ｄ)" sheetId="4" r:id="rId4"/>
    <sheet name="登録料計算書　(10.1-12.31） (Ｅ) " sheetId="5" r:id="rId5"/>
    <sheet name="登録料計算書　(1.1-3.31） (Ｆ) " sheetId="6" r:id="rId6"/>
    <sheet name="Sheet1" sheetId="7" r:id="rId7"/>
  </sheets>
  <definedNames>
    <definedName name="_xlnm.Print_Area" localSheetId="0">'登録料計算書 　継続 (Ａ) '!$A$1:$AZ$43</definedName>
    <definedName name="_xlnm.Print_Area" localSheetId="5">'登録料計算書　(1.1-3.31） (Ｆ) '!$A$1:$AZ$59</definedName>
    <definedName name="_xlnm.Print_Area" localSheetId="4">'登録料計算書　(10.1-12.31） (Ｅ) '!$A$1:$AZ$59</definedName>
    <definedName name="_xlnm.Print_Area" localSheetId="1">'登録料計算書　(4.1-6.30） (Ｂ)'!$A$1:$AZ$54</definedName>
    <definedName name="_xlnm.Print_Area" localSheetId="2">'登録料計算書　(7.1-8.31） (Ｃ) '!$A$1:$AZ$54</definedName>
    <definedName name="_xlnm.Print_Area" localSheetId="3">'登録料計算書　(9.1-9.30） (Ｄ)'!$A$1:$AZ$59</definedName>
  </definedNames>
  <calcPr fullCalcOnLoad="1"/>
</workbook>
</file>

<file path=xl/sharedStrings.xml><?xml version="1.0" encoding="utf-8"?>
<sst xmlns="http://schemas.openxmlformats.org/spreadsheetml/2006/main" count="582" uniqueCount="107">
  <si>
    <t>登録区分</t>
  </si>
  <si>
    <t>指導者</t>
  </si>
  <si>
    <t>団委員</t>
  </si>
  <si>
    <t>BVS</t>
  </si>
  <si>
    <t>CS</t>
  </si>
  <si>
    <t>BS</t>
  </si>
  <si>
    <t>VS</t>
  </si>
  <si>
    <t>RS</t>
  </si>
  <si>
    <t>他</t>
  </si>
  <si>
    <t>隊</t>
  </si>
  <si>
    <t>計</t>
  </si>
  <si>
    <t>円</t>
  </si>
  <si>
    <t>金　　額</t>
  </si>
  <si>
    <t>スカウトクラブ</t>
  </si>
  <si>
    <t>県連受付</t>
  </si>
  <si>
    <t>　　</t>
  </si>
  <si>
    <t>スカウト</t>
  </si>
  <si>
    <t>広報誌購読料</t>
  </si>
  <si>
    <t>新規登録者 ・ 復活登録者　</t>
  </si>
  <si>
    <t>県連分担金</t>
  </si>
  <si>
    <t>　計</t>
  </si>
  <si>
    <t>一人当りの登録料</t>
  </si>
  <si>
    <r>
      <t xml:space="preserve">県連盟広報誌 </t>
    </r>
    <r>
      <rPr>
        <b/>
        <sz val="11"/>
        <rFont val="ＭＳ Ｐゴシック"/>
        <family val="3"/>
      </rPr>
      <t>『たちばな』</t>
    </r>
    <r>
      <rPr>
        <sz val="11"/>
        <rFont val="ＭＳ Ｐゴシック"/>
        <family val="3"/>
      </rPr>
      <t xml:space="preserve">  配達料</t>
    </r>
  </si>
  <si>
    <t>『 たちばな』　 10、1月号</t>
  </si>
  <si>
    <t>人数</t>
  </si>
  <si>
    <t>隊数</t>
  </si>
  <si>
    <t>金額</t>
  </si>
  <si>
    <t>③</t>
  </si>
  <si>
    <t>隊登録</t>
  </si>
  <si>
    <t>(内訳）</t>
  </si>
  <si>
    <t>継続</t>
  </si>
  <si>
    <t>①</t>
  </si>
  <si>
    <t>地区確認</t>
  </si>
  <si>
    <t>県連</t>
  </si>
  <si>
    <r>
      <t>継続登録者・新規登録者・復活登録者・移籍登録者</t>
    </r>
    <r>
      <rPr>
        <sz val="8"/>
        <rFont val="ＭＳ Ｐ明朝"/>
        <family val="1"/>
      </rPr>
      <t>　</t>
    </r>
  </si>
  <si>
    <t>県連</t>
  </si>
  <si>
    <t>\3,000</t>
  </si>
  <si>
    <t>スカウト</t>
  </si>
  <si>
    <t>無　</t>
  </si>
  <si>
    <t>他団（県外・県内）からの移籍　</t>
  </si>
  <si>
    <t>②</t>
  </si>
  <si>
    <t>地区確認</t>
  </si>
  <si>
    <t>指導者　（Ａ）</t>
  </si>
  <si>
    <t>同居指導者　（Ｂ）</t>
  </si>
  <si>
    <t>（Ａ）</t>
  </si>
  <si>
    <t>（Ｂ）</t>
  </si>
  <si>
    <t>(内訳）</t>
  </si>
  <si>
    <r>
      <t>県内で団を移籍 （</t>
    </r>
    <r>
      <rPr>
        <b/>
        <u val="single"/>
        <sz val="10"/>
        <rFont val="ＭＳ Ｐゴシック"/>
        <family val="3"/>
      </rPr>
      <t>本年度 加盟登録済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</si>
  <si>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>県内で団を移籍 （</t>
    </r>
    <r>
      <rPr>
        <b/>
        <u val="single"/>
        <sz val="10"/>
        <rFont val="ＭＳ Ｐゴシック"/>
        <family val="3"/>
      </rPr>
      <t>本年度 未加盟登録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</si>
  <si>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>県外からの移籍 （</t>
    </r>
    <r>
      <rPr>
        <b/>
        <u val="single"/>
        <sz val="10"/>
        <rFont val="ＭＳ Ｐゴシック"/>
        <family val="3"/>
      </rPr>
      <t>本年度 未加盟登録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</si>
  <si>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 xml:space="preserve">県外からの移籍 </t>
    </r>
    <r>
      <rPr>
        <sz val="9"/>
        <rFont val="ＭＳ Ｐゴシック"/>
        <family val="3"/>
      </rPr>
      <t>（</t>
    </r>
    <r>
      <rPr>
        <b/>
        <u val="single"/>
        <sz val="9"/>
        <rFont val="ＭＳ Ｐゴシック"/>
        <family val="3"/>
      </rPr>
      <t>本年度 他県連で加盟登録済</t>
    </r>
    <r>
      <rPr>
        <b/>
        <sz val="9"/>
        <rFont val="ＭＳ Ｐゴシック"/>
        <family val="3"/>
      </rPr>
      <t xml:space="preserve"> </t>
    </r>
    <r>
      <rPr>
        <sz val="9"/>
        <rFont val="ＭＳ Ｐゴシック"/>
        <family val="3"/>
      </rPr>
      <t>の場合）</t>
    </r>
  </si>
  <si>
    <t xml:space="preserve"> スカウト</t>
  </si>
  <si>
    <t>指（Ａ）</t>
  </si>
  <si>
    <t>指（Ｂ）</t>
  </si>
  <si>
    <t>\0</t>
  </si>
  <si>
    <t>（Ａ）</t>
  </si>
  <si>
    <t>（Ｂ）</t>
  </si>
  <si>
    <t>スカウト</t>
  </si>
  <si>
    <t>指導者（Ａ）</t>
  </si>
  <si>
    <t>新規
復活</t>
  </si>
  <si>
    <t>新規
復活</t>
  </si>
  <si>
    <t>同居指導者（Ｂ）</t>
  </si>
  <si>
    <t>ｽｶｳﾄｸﾗﾌﾞ （新規）</t>
  </si>
  <si>
    <t>（Ａ）</t>
  </si>
  <si>
    <t>（Ａ）</t>
  </si>
  <si>
    <t>スカウト</t>
  </si>
  <si>
    <t>（Ａ）</t>
  </si>
  <si>
    <t>スカウト</t>
  </si>
  <si>
    <t>『 たちばな』　</t>
  </si>
  <si>
    <t>『 たちばな』　 1月号</t>
  </si>
  <si>
    <t>『 たちばな』　 ７、10、1月号</t>
  </si>
  <si>
    <r>
      <t>『 たちばな』　</t>
    </r>
    <r>
      <rPr>
        <sz val="7"/>
        <rFont val="ＭＳ Ｐ明朝"/>
        <family val="1"/>
      </rPr>
      <t xml:space="preserve"> </t>
    </r>
    <r>
      <rPr>
        <sz val="8"/>
        <rFont val="ＭＳ Ｐ明朝"/>
        <family val="1"/>
      </rPr>
      <t>４、７、10、1月号</t>
    </r>
  </si>
  <si>
    <t>日</t>
  </si>
  <si>
    <t>月</t>
  </si>
  <si>
    <t>年</t>
  </si>
  <si>
    <t>地区名</t>
  </si>
  <si>
    <t>地区</t>
  </si>
  <si>
    <t>団名</t>
  </si>
  <si>
    <t>団</t>
  </si>
  <si>
    <t>団委員長名</t>
  </si>
  <si>
    <t>\3,000</t>
  </si>
  <si>
    <t>　　移籍登録</t>
  </si>
  <si>
    <t>県内で団を移籍 （本年度 加盟登録済 の場合）</t>
  </si>
  <si>
    <t>　隊登録</t>
  </si>
  <si>
    <t>日本ボーイスカウト静岡県連盟</t>
  </si>
  <si>
    <t>(指 Ａ)</t>
  </si>
  <si>
    <t>(指 Ｂ)</t>
  </si>
  <si>
    <r>
      <t xml:space="preserve">(指 Ａ)
(指 Ｂ)
</t>
    </r>
    <r>
      <rPr>
        <sz val="9"/>
        <rFont val="ＭＳ Ｐゴシック"/>
        <family val="3"/>
      </rPr>
      <t>ｽｶｳﾄ</t>
    </r>
  </si>
  <si>
    <t>ｽｶｳﾄ</t>
  </si>
  <si>
    <t xml:space="preserve">①+②+③ ＝合計  </t>
  </si>
  <si>
    <t>①+②+③ ＝</t>
  </si>
  <si>
    <t>②</t>
  </si>
  <si>
    <t>②</t>
  </si>
  <si>
    <t>③</t>
  </si>
  <si>
    <t xml:space="preserve">①+②+③ ＝合計  </t>
  </si>
  <si>
    <t>③</t>
  </si>
  <si>
    <t>令和</t>
  </si>
  <si>
    <t>令和</t>
  </si>
  <si>
    <r>
      <t>継続登録者</t>
    </r>
    <r>
      <rPr>
        <sz val="8"/>
        <rFont val="ＭＳ Ｐゴシック"/>
        <family val="3"/>
      </rPr>
      <t>（令和1</t>
    </r>
    <r>
      <rPr>
        <sz val="8"/>
        <rFont val="ＭＳ Ｐ明朝"/>
        <family val="1"/>
      </rPr>
      <t>年度</t>
    </r>
    <r>
      <rPr>
        <sz val="8"/>
        <rFont val="ＭＳ Ｐゴシック"/>
        <family val="3"/>
      </rPr>
      <t xml:space="preserve"> </t>
    </r>
    <r>
      <rPr>
        <sz val="8"/>
        <rFont val="ＭＳ Ｐ明朝"/>
        <family val="1"/>
      </rPr>
      <t>登録者</t>
    </r>
    <r>
      <rPr>
        <sz val="10"/>
        <rFont val="ＭＳ Ｐゴシック"/>
        <family val="3"/>
      </rPr>
      <t>）</t>
    </r>
  </si>
  <si>
    <t>令和一
年
度
登
録
が
あ
る</t>
  </si>
  <si>
    <t>令和一
年
度
登
録
が
あ
る</t>
  </si>
  <si>
    <t>令和一年
度
登
録
が
あ
る</t>
  </si>
  <si>
    <t>※　41部以上の団は@750円×1.10(消費税)×4回=3,300円</t>
  </si>
  <si>
    <t>宅配業者の値上げと消費税の改定で上記の金額になります。</t>
  </si>
  <si>
    <t>40部以下の団は@520円×4回=2080円</t>
  </si>
  <si>
    <t>令和3年度　登録諸費納入計算書</t>
  </si>
  <si>
    <t>令和3年度　登録諸費納入計算書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</si>
</sst>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6"/>
      <name val="HGS創英角ｺﾞｼｯｸUB"/>
      <family val="3"/>
    </font>
    <font>
      <sz val="11"/>
      <name val="ＭＳ Ｐ明朝"/>
      <family val="1"/>
    </font>
    <font>
      <u val="single"/>
      <sz val="16"/>
      <name val="HGS創英角ｺﾞｼｯｸUB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b/>
      <u val="single"/>
      <sz val="10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16"/>
      <name val="HG丸ｺﾞｼｯｸM-PRO"/>
      <family val="3"/>
    </font>
    <font>
      <sz val="18"/>
      <name val="HG丸ｺﾞｼｯｸM-PRO"/>
      <family val="3"/>
    </font>
    <font>
      <b/>
      <u val="single"/>
      <sz val="9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 diagonalUp="1">
      <left style="hair"/>
      <right style="hair"/>
      <top style="thin"/>
      <bottom style="thin"/>
      <diagonal style="hair"/>
    </border>
    <border diagonalUp="1">
      <left style="hair"/>
      <right style="hair"/>
      <top style="thin"/>
      <bottom/>
      <diagonal style="hair"/>
    </border>
    <border>
      <left style="hair"/>
      <right style="hair"/>
      <top/>
      <bottom style="dotted"/>
    </border>
    <border>
      <left style="hair"/>
      <right/>
      <top style="dotted"/>
      <bottom/>
    </border>
    <border>
      <left/>
      <right/>
      <top style="dotted"/>
      <bottom/>
    </border>
    <border>
      <left/>
      <right style="hair"/>
      <top style="dotted"/>
      <bottom/>
    </border>
    <border>
      <left style="hair"/>
      <right/>
      <top/>
      <bottom style="dotted"/>
    </border>
    <border>
      <left/>
      <right/>
      <top/>
      <bottom style="dotted"/>
    </border>
    <border>
      <left/>
      <right style="hair"/>
      <top/>
      <bottom style="dotted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Up="1">
      <left style="thin"/>
      <right style="hair"/>
      <top style="thin"/>
      <bottom/>
      <diagonal style="hair"/>
    </border>
    <border diagonalUp="1">
      <left style="thin"/>
      <right style="hair"/>
      <top/>
      <bottom style="thin"/>
      <diagonal style="hair"/>
    </border>
    <border diagonalUp="1">
      <left style="hair"/>
      <right style="hair"/>
      <top/>
      <bottom style="thin"/>
      <diagonal style="hair"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/>
      <bottom style="dotted"/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 style="thin"/>
      <bottom/>
      <diagonal style="hair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 style="thin"/>
      <bottom style="thin"/>
    </border>
    <border>
      <left/>
      <right/>
      <top style="dotted"/>
      <bottom style="dotted"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/>
      <right style="hair"/>
      <top style="thin"/>
      <bottom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 diagonalUp="1">
      <left style="hair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hair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hair"/>
      <top/>
      <bottom style="thin"/>
      <diagonal style="hair"/>
    </border>
    <border>
      <left style="hair"/>
      <right/>
      <top style="thin"/>
      <bottom/>
    </border>
    <border>
      <left/>
      <right/>
      <top style="medium"/>
      <bottom style="medium"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hair"/>
      <right style="thin"/>
      <top style="hair"/>
      <bottom style="thin"/>
    </border>
    <border diagonalUp="1">
      <left/>
      <right style="thin"/>
      <top style="thin"/>
      <bottom/>
      <diagonal style="hair"/>
    </border>
    <border diagonalUp="1">
      <left/>
      <right style="thin"/>
      <top/>
      <bottom style="thin"/>
      <diagonal style="hair"/>
    </border>
    <border>
      <left/>
      <right style="hair"/>
      <top style="thin"/>
      <bottom style="thin"/>
    </border>
    <border diagonalUp="1">
      <left style="thin"/>
      <right/>
      <top style="thin"/>
      <bottom/>
      <diagonal style="hair"/>
    </border>
    <border diagonalUp="1">
      <left style="thin"/>
      <right/>
      <top/>
      <bottom style="thin"/>
      <diagonal style="hair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 style="hair"/>
      <right style="hair"/>
      <top style="dotted"/>
      <bottom/>
    </border>
    <border diagonalUp="1">
      <left style="thin"/>
      <right style="hair"/>
      <top style="dotted"/>
      <bottom/>
      <diagonal style="hair"/>
    </border>
    <border diagonalUp="1">
      <left style="hair"/>
      <right style="hair"/>
      <top style="dotted"/>
      <bottom/>
      <diagonal style="hair"/>
    </border>
    <border>
      <left style="hair"/>
      <right style="thin"/>
      <top/>
      <bottom style="thin"/>
    </border>
    <border>
      <left style="hair"/>
      <right style="thin"/>
      <top style="dotted"/>
      <bottom/>
    </border>
    <border diagonalUp="1">
      <left style="hair"/>
      <right style="thin"/>
      <top/>
      <bottom style="thin"/>
      <diagonal style="hair"/>
    </border>
    <border>
      <left style="thin"/>
      <right style="hair"/>
      <top style="dotted"/>
      <bottom/>
    </border>
    <border diagonalUp="1">
      <left style="thin"/>
      <right style="hair"/>
      <top/>
      <bottom/>
      <diagonal style="hair"/>
    </border>
    <border diagonalUp="1">
      <left style="hair"/>
      <right style="hair"/>
      <top/>
      <bottom/>
      <diagonal style="hair"/>
    </border>
    <border>
      <left/>
      <right/>
      <top style="dotted"/>
      <bottom style="thin"/>
    </border>
    <border>
      <left style="hair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8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/>
    </xf>
    <xf numFmtId="0" fontId="14" fillId="32" borderId="10" xfId="0" applyFont="1" applyFill="1" applyBorder="1" applyAlignment="1">
      <alignment vertical="center" textRotation="255"/>
    </xf>
    <xf numFmtId="0" fontId="14" fillId="32" borderId="11" xfId="0" applyFont="1" applyFill="1" applyBorder="1" applyAlignment="1">
      <alignment vertical="center"/>
    </xf>
    <xf numFmtId="0" fontId="0" fillId="32" borderId="11" xfId="0" applyFill="1" applyBorder="1" applyAlignment="1">
      <alignment/>
    </xf>
    <xf numFmtId="0" fontId="9" fillId="32" borderId="11" xfId="0" applyFont="1" applyFill="1" applyBorder="1" applyAlignment="1">
      <alignment vertical="center"/>
    </xf>
    <xf numFmtId="49" fontId="11" fillId="32" borderId="11" xfId="0" applyNumberFormat="1" applyFont="1" applyFill="1" applyBorder="1" applyAlignment="1">
      <alignment vertical="center"/>
    </xf>
    <xf numFmtId="0" fontId="9" fillId="32" borderId="12" xfId="0" applyFont="1" applyFill="1" applyBorder="1" applyAlignment="1">
      <alignment/>
    </xf>
    <xf numFmtId="176" fontId="14" fillId="32" borderId="10" xfId="0" applyNumberFormat="1" applyFont="1" applyFill="1" applyBorder="1" applyAlignment="1">
      <alignment vertical="center"/>
    </xf>
    <xf numFmtId="176" fontId="14" fillId="32" borderId="11" xfId="0" applyNumberFormat="1" applyFont="1" applyFill="1" applyBorder="1" applyAlignment="1">
      <alignment vertical="center"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176" fontId="14" fillId="32" borderId="12" xfId="0" applyNumberFormat="1" applyFont="1" applyFill="1" applyBorder="1" applyAlignment="1">
      <alignment vertical="center"/>
    </xf>
    <xf numFmtId="0" fontId="14" fillId="32" borderId="14" xfId="0" applyFont="1" applyFill="1" applyBorder="1" applyAlignment="1">
      <alignment vertical="center" textRotation="255"/>
    </xf>
    <xf numFmtId="0" fontId="14" fillId="32" borderId="15" xfId="0" applyFont="1" applyFill="1" applyBorder="1" applyAlignment="1">
      <alignment vertical="center"/>
    </xf>
    <xf numFmtId="0" fontId="0" fillId="32" borderId="15" xfId="0" applyFill="1" applyBorder="1" applyAlignment="1">
      <alignment/>
    </xf>
    <xf numFmtId="0" fontId="19" fillId="32" borderId="15" xfId="0" applyFont="1" applyFill="1" applyBorder="1" applyAlignment="1">
      <alignment horizontal="left" vertical="center"/>
    </xf>
    <xf numFmtId="0" fontId="1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/>
    </xf>
    <xf numFmtId="176" fontId="14" fillId="32" borderId="14" xfId="0" applyNumberFormat="1" applyFont="1" applyFill="1" applyBorder="1" applyAlignment="1">
      <alignment vertical="center"/>
    </xf>
    <xf numFmtId="176" fontId="14" fillId="32" borderId="15" xfId="0" applyNumberFormat="1" applyFont="1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16" xfId="0" applyFill="1" applyBorder="1" applyAlignment="1">
      <alignment/>
    </xf>
    <xf numFmtId="176" fontId="14" fillId="32" borderId="16" xfId="0" applyNumberFormat="1" applyFont="1" applyFill="1" applyBorder="1" applyAlignment="1">
      <alignment vertical="center"/>
    </xf>
    <xf numFmtId="0" fontId="9" fillId="32" borderId="18" xfId="0" applyFont="1" applyFill="1" applyBorder="1" applyAlignment="1">
      <alignment vertical="center"/>
    </xf>
    <xf numFmtId="0" fontId="9" fillId="32" borderId="19" xfId="0" applyFont="1" applyFill="1" applyBorder="1" applyAlignment="1">
      <alignment vertical="center"/>
    </xf>
    <xf numFmtId="0" fontId="12" fillId="32" borderId="19" xfId="0" applyFont="1" applyFill="1" applyBorder="1" applyAlignment="1">
      <alignment vertical="center"/>
    </xf>
    <xf numFmtId="0" fontId="17" fillId="32" borderId="19" xfId="0" applyFont="1" applyFill="1" applyBorder="1" applyAlignment="1">
      <alignment vertical="center"/>
    </xf>
    <xf numFmtId="0" fontId="21" fillId="32" borderId="19" xfId="0" applyFont="1" applyFill="1" applyBorder="1" applyAlignment="1">
      <alignment horizontal="right" vertical="center"/>
    </xf>
    <xf numFmtId="0" fontId="7" fillId="32" borderId="19" xfId="0" applyFont="1" applyFill="1" applyBorder="1" applyAlignment="1">
      <alignment horizontal="right" vertical="center"/>
    </xf>
    <xf numFmtId="0" fontId="12" fillId="32" borderId="20" xfId="0" applyFont="1" applyFill="1" applyBorder="1" applyAlignment="1">
      <alignment/>
    </xf>
    <xf numFmtId="0" fontId="0" fillId="32" borderId="21" xfId="0" applyFill="1" applyBorder="1" applyAlignment="1" applyProtection="1">
      <alignment horizontal="center" vertical="center"/>
      <protection hidden="1"/>
    </xf>
    <xf numFmtId="0" fontId="15" fillId="32" borderId="22" xfId="0" applyFont="1" applyFill="1" applyBorder="1" applyAlignment="1">
      <alignment horizontal="left"/>
    </xf>
    <xf numFmtId="0" fontId="0" fillId="32" borderId="23" xfId="0" applyFill="1" applyBorder="1" applyAlignment="1" applyProtection="1">
      <alignment horizontal="center" vertical="center"/>
      <protection hidden="1"/>
    </xf>
    <xf numFmtId="0" fontId="15" fillId="32" borderId="24" xfId="0" applyFont="1" applyFill="1" applyBorder="1" applyAlignment="1">
      <alignment horizontal="left"/>
    </xf>
    <xf numFmtId="0" fontId="0" fillId="32" borderId="25" xfId="0" applyFill="1" applyBorder="1" applyAlignment="1" applyProtection="1">
      <alignment horizontal="center" vertical="center"/>
      <protection hidden="1"/>
    </xf>
    <xf numFmtId="0" fontId="15" fillId="32" borderId="26" xfId="0" applyFont="1" applyFill="1" applyBorder="1" applyAlignment="1">
      <alignment horizontal="left"/>
    </xf>
    <xf numFmtId="0" fontId="0" fillId="32" borderId="18" xfId="0" applyFill="1" applyBorder="1" applyAlignment="1" applyProtection="1">
      <alignment horizontal="center" vertical="center"/>
      <protection hidden="1"/>
    </xf>
    <xf numFmtId="0" fontId="15" fillId="32" borderId="20" xfId="0" applyFont="1" applyFill="1" applyBorder="1" applyAlignment="1">
      <alignment horizontal="left"/>
    </xf>
    <xf numFmtId="0" fontId="15" fillId="32" borderId="27" xfId="0" applyFont="1" applyFill="1" applyBorder="1" applyAlignment="1">
      <alignment horizontal="left"/>
    </xf>
    <xf numFmtId="0" fontId="15" fillId="32" borderId="28" xfId="0" applyFont="1" applyFill="1" applyBorder="1" applyAlignment="1">
      <alignment horizontal="left"/>
    </xf>
    <xf numFmtId="0" fontId="14" fillId="32" borderId="29" xfId="0" applyFont="1" applyFill="1" applyBorder="1" applyAlignment="1">
      <alignment/>
    </xf>
    <xf numFmtId="0" fontId="4" fillId="32" borderId="29" xfId="0" applyFont="1" applyFill="1" applyBorder="1" applyAlignment="1">
      <alignment vertical="center"/>
    </xf>
    <xf numFmtId="0" fontId="14" fillId="32" borderId="29" xfId="0" applyFont="1" applyFill="1" applyBorder="1" applyAlignment="1">
      <alignment vertical="center"/>
    </xf>
    <xf numFmtId="0" fontId="4" fillId="32" borderId="29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>
      <alignment/>
    </xf>
    <xf numFmtId="0" fontId="14" fillId="32" borderId="19" xfId="0" applyFont="1" applyFill="1" applyBorder="1" applyAlignment="1">
      <alignment vertical="top"/>
    </xf>
    <xf numFmtId="0" fontId="0" fillId="32" borderId="30" xfId="0" applyFill="1" applyBorder="1" applyAlignment="1" applyProtection="1">
      <alignment horizontal="center" vertical="center"/>
      <protection hidden="1"/>
    </xf>
    <xf numFmtId="0" fontId="15" fillId="32" borderId="3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3" fillId="32" borderId="19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 vertic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right" vertical="center"/>
    </xf>
    <xf numFmtId="0" fontId="0" fillId="32" borderId="32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29" fillId="32" borderId="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right"/>
    </xf>
    <xf numFmtId="0" fontId="2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0" xfId="0" applyFill="1" applyBorder="1" applyAlignment="1">
      <alignment/>
    </xf>
    <xf numFmtId="0" fontId="4" fillId="32" borderId="35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0" fontId="6" fillId="32" borderId="37" xfId="0" applyFont="1" applyFill="1" applyBorder="1" applyAlignment="1">
      <alignment horizontal="center"/>
    </xf>
    <xf numFmtId="0" fontId="15" fillId="32" borderId="38" xfId="0" applyFont="1" applyFill="1" applyBorder="1" applyAlignment="1">
      <alignment horizontal="left"/>
    </xf>
    <xf numFmtId="0" fontId="15" fillId="32" borderId="37" xfId="0" applyFont="1" applyFill="1" applyBorder="1" applyAlignment="1">
      <alignment horizontal="left"/>
    </xf>
    <xf numFmtId="49" fontId="14" fillId="32" borderId="0" xfId="0" applyNumberFormat="1" applyFont="1" applyFill="1" applyBorder="1" applyAlignment="1">
      <alignment horizontal="right" vertical="center" shrinkToFit="1"/>
    </xf>
    <xf numFmtId="0" fontId="16" fillId="32" borderId="39" xfId="0" applyFont="1" applyFill="1" applyBorder="1" applyAlignment="1">
      <alignment horizontal="center" vertical="center"/>
    </xf>
    <xf numFmtId="0" fontId="15" fillId="32" borderId="40" xfId="0" applyFont="1" applyFill="1" applyBorder="1" applyAlignment="1">
      <alignment horizontal="left"/>
    </xf>
    <xf numFmtId="38" fontId="24" fillId="32" borderId="0" xfId="49" applyFont="1" applyFill="1" applyBorder="1" applyAlignment="1">
      <alignment horizontal="center" vertical="center"/>
    </xf>
    <xf numFmtId="38" fontId="24" fillId="32" borderId="0" xfId="49" applyFont="1" applyFill="1" applyBorder="1" applyAlignment="1">
      <alignment horizontal="right"/>
    </xf>
    <xf numFmtId="38" fontId="24" fillId="32" borderId="0" xfId="49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32" borderId="0" xfId="0" applyFont="1" applyFill="1" applyBorder="1" applyAlignment="1">
      <alignment horizontal="center" vertical="center" textRotation="255" wrapText="1"/>
    </xf>
    <xf numFmtId="0" fontId="6" fillId="32" borderId="0" xfId="0" applyFont="1" applyFill="1" applyBorder="1" applyAlignment="1">
      <alignment horizontal="left" vertical="center" shrinkToFit="1"/>
    </xf>
    <xf numFmtId="0" fontId="15" fillId="32" borderId="0" xfId="0" applyFont="1" applyFill="1" applyBorder="1" applyAlignment="1">
      <alignment horizontal="left" vertical="center"/>
    </xf>
    <xf numFmtId="0" fontId="23" fillId="32" borderId="0" xfId="0" applyFont="1" applyFill="1" applyBorder="1" applyAlignment="1" applyProtection="1">
      <alignment horizontal="center"/>
      <protection locked="0"/>
    </xf>
    <xf numFmtId="0" fontId="23" fillId="32" borderId="0" xfId="0" applyFont="1" applyFill="1" applyBorder="1" applyAlignment="1" applyProtection="1">
      <alignment horizontal="right"/>
      <protection locked="0"/>
    </xf>
    <xf numFmtId="0" fontId="26" fillId="32" borderId="0" xfId="0" applyFont="1" applyFill="1" applyBorder="1" applyAlignment="1" applyProtection="1">
      <alignment horizontal="right"/>
      <protection hidden="1"/>
    </xf>
    <xf numFmtId="38" fontId="28" fillId="32" borderId="0" xfId="49" applyFont="1" applyFill="1" applyBorder="1" applyAlignment="1" applyProtection="1">
      <alignment horizontal="right"/>
      <protection hidden="1"/>
    </xf>
    <xf numFmtId="0" fontId="16" fillId="32" borderId="0" xfId="0" applyFont="1" applyFill="1" applyBorder="1" applyAlignment="1" applyProtection="1">
      <alignment horizontal="center" vertical="center"/>
      <protection hidden="1"/>
    </xf>
    <xf numFmtId="0" fontId="6" fillId="32" borderId="26" xfId="0" applyFont="1" applyFill="1" applyBorder="1" applyAlignment="1">
      <alignment horizontal="center"/>
    </xf>
    <xf numFmtId="6" fontId="4" fillId="0" borderId="0" xfId="0" applyNumberFormat="1" applyFont="1" applyBorder="1" applyAlignment="1">
      <alignment vertical="center"/>
    </xf>
    <xf numFmtId="0" fontId="16" fillId="32" borderId="41" xfId="0" applyFont="1" applyFill="1" applyBorder="1" applyAlignment="1" applyProtection="1">
      <alignment horizontal="center" vertical="center"/>
      <protection hidden="1"/>
    </xf>
    <xf numFmtId="38" fontId="28" fillId="32" borderId="41" xfId="49" applyFont="1" applyFill="1" applyBorder="1" applyAlignment="1" applyProtection="1">
      <alignment horizontal="right"/>
      <protection hidden="1"/>
    </xf>
    <xf numFmtId="0" fontId="15" fillId="32" borderId="4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4" fillId="32" borderId="0" xfId="43" applyFill="1" applyAlignment="1">
      <alignment/>
    </xf>
    <xf numFmtId="0" fontId="26" fillId="32" borderId="42" xfId="0" applyFont="1" applyFill="1" applyBorder="1" applyAlignment="1" applyProtection="1">
      <alignment horizontal="right"/>
      <protection locked="0"/>
    </xf>
    <xf numFmtId="0" fontId="26" fillId="32" borderId="43" xfId="0" applyFont="1" applyFill="1" applyBorder="1" applyAlignment="1" applyProtection="1">
      <alignment horizontal="right"/>
      <protection locked="0"/>
    </xf>
    <xf numFmtId="0" fontId="0" fillId="32" borderId="44" xfId="0" applyFill="1" applyBorder="1" applyAlignment="1">
      <alignment horizontal="right" vertical="top"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0" xfId="0" applyFill="1" applyAlignment="1">
      <alignment horizontal="center"/>
    </xf>
    <xf numFmtId="0" fontId="0" fillId="32" borderId="19" xfId="0" applyFont="1" applyFill="1" applyBorder="1" applyAlignment="1" applyProtection="1">
      <alignment horizontal="center"/>
      <protection locked="0"/>
    </xf>
    <xf numFmtId="0" fontId="0" fillId="32" borderId="19" xfId="0" applyFont="1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4" fillId="32" borderId="21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176" fontId="14" fillId="32" borderId="15" xfId="0" applyNumberFormat="1" applyFont="1" applyFill="1" applyBorder="1" applyAlignment="1">
      <alignment horizontal="right" vertical="center"/>
    </xf>
    <xf numFmtId="0" fontId="0" fillId="32" borderId="45" xfId="0" applyFill="1" applyBorder="1" applyAlignment="1">
      <alignment horizontal="right" vertical="top"/>
    </xf>
    <xf numFmtId="0" fontId="27" fillId="32" borderId="46" xfId="0" applyFont="1" applyFill="1" applyBorder="1" applyAlignment="1" applyProtection="1">
      <alignment horizontal="center" vertical="center"/>
      <protection locked="0"/>
    </xf>
    <xf numFmtId="0" fontId="27" fillId="32" borderId="47" xfId="0" applyFont="1" applyFill="1" applyBorder="1" applyAlignment="1" applyProtection="1">
      <alignment horizontal="center" vertical="center"/>
      <protection locked="0"/>
    </xf>
    <xf numFmtId="0" fontId="26" fillId="32" borderId="48" xfId="0" applyFont="1" applyFill="1" applyBorder="1" applyAlignment="1" applyProtection="1">
      <alignment horizontal="right"/>
      <protection locked="0"/>
    </xf>
    <xf numFmtId="0" fontId="26" fillId="32" borderId="49" xfId="0" applyFont="1" applyFill="1" applyBorder="1" applyAlignment="1" applyProtection="1">
      <alignment horizontal="right"/>
      <protection locked="0"/>
    </xf>
    <xf numFmtId="0" fontId="26" fillId="32" borderId="50" xfId="0" applyFont="1" applyFill="1" applyBorder="1" applyAlignment="1" applyProtection="1">
      <alignment horizontal="right"/>
      <protection locked="0"/>
    </xf>
    <xf numFmtId="0" fontId="26" fillId="32" borderId="51" xfId="0" applyFont="1" applyFill="1" applyBorder="1" applyAlignment="1" applyProtection="1">
      <alignment horizontal="right"/>
      <protection locked="0"/>
    </xf>
    <xf numFmtId="0" fontId="26" fillId="32" borderId="52" xfId="0" applyFont="1" applyFill="1" applyBorder="1" applyAlignment="1" applyProtection="1">
      <alignment horizontal="right"/>
      <protection locked="0"/>
    </xf>
    <xf numFmtId="0" fontId="26" fillId="32" borderId="53" xfId="0" applyFont="1" applyFill="1" applyBorder="1" applyAlignment="1" applyProtection="1">
      <alignment horizontal="right"/>
      <protection locked="0"/>
    </xf>
    <xf numFmtId="0" fontId="26" fillId="32" borderId="54" xfId="0" applyFont="1" applyFill="1" applyBorder="1" applyAlignment="1" applyProtection="1">
      <alignment horizontal="right"/>
      <protection locked="0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26" fillId="32" borderId="55" xfId="0" applyFont="1" applyFill="1" applyBorder="1" applyAlignment="1" applyProtection="1">
      <alignment horizontal="right"/>
      <protection hidden="1"/>
    </xf>
    <xf numFmtId="0" fontId="26" fillId="32" borderId="43" xfId="0" applyFont="1" applyFill="1" applyBorder="1" applyAlignment="1" applyProtection="1">
      <alignment horizontal="right"/>
      <protection hidden="1"/>
    </xf>
    <xf numFmtId="0" fontId="26" fillId="32" borderId="56" xfId="0" applyFont="1" applyFill="1" applyBorder="1" applyAlignment="1" applyProtection="1">
      <alignment horizontal="right"/>
      <protection hidden="1"/>
    </xf>
    <xf numFmtId="0" fontId="26" fillId="32" borderId="57" xfId="0" applyFont="1" applyFill="1" applyBorder="1" applyAlignment="1" applyProtection="1">
      <alignment horizontal="right"/>
      <protection hidden="1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 vertical="top"/>
    </xf>
    <xf numFmtId="0" fontId="0" fillId="32" borderId="55" xfId="0" applyFill="1" applyBorder="1" applyAlignment="1">
      <alignment horizontal="center"/>
    </xf>
    <xf numFmtId="0" fontId="0" fillId="32" borderId="59" xfId="0" applyFill="1" applyBorder="1" applyAlignment="1">
      <alignment horizontal="right" vertical="top"/>
    </xf>
    <xf numFmtId="0" fontId="4" fillId="32" borderId="6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 wrapText="1"/>
    </xf>
    <xf numFmtId="0" fontId="0" fillId="32" borderId="50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5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26" fillId="32" borderId="30" xfId="0" applyFont="1" applyFill="1" applyBorder="1" applyAlignment="1" applyProtection="1">
      <alignment horizontal="right"/>
      <protection locked="0"/>
    </xf>
    <xf numFmtId="0" fontId="26" fillId="32" borderId="23" xfId="0" applyFont="1" applyFill="1" applyBorder="1" applyAlignment="1" applyProtection="1">
      <alignment horizontal="right"/>
      <protection locked="0"/>
    </xf>
    <xf numFmtId="0" fontId="6" fillId="32" borderId="60" xfId="0" applyFont="1" applyFill="1" applyBorder="1" applyAlignment="1">
      <alignment horizontal="center"/>
    </xf>
    <xf numFmtId="0" fontId="28" fillId="32" borderId="21" xfId="0" applyFont="1" applyFill="1" applyBorder="1" applyAlignment="1" applyProtection="1">
      <alignment horizontal="right"/>
      <protection locked="0"/>
    </xf>
    <xf numFmtId="0" fontId="28" fillId="32" borderId="29" xfId="0" applyFont="1" applyFill="1" applyBorder="1" applyAlignment="1" applyProtection="1">
      <alignment horizontal="right"/>
      <protection locked="0"/>
    </xf>
    <xf numFmtId="0" fontId="28" fillId="32" borderId="22" xfId="0" applyFont="1" applyFill="1" applyBorder="1" applyAlignment="1" applyProtection="1">
      <alignment horizontal="right"/>
      <protection locked="0"/>
    </xf>
    <xf numFmtId="0" fontId="28" fillId="32" borderId="18" xfId="0" applyFont="1" applyFill="1" applyBorder="1" applyAlignment="1" applyProtection="1">
      <alignment horizontal="right"/>
      <protection locked="0"/>
    </xf>
    <xf numFmtId="0" fontId="28" fillId="32" borderId="19" xfId="0" applyFont="1" applyFill="1" applyBorder="1" applyAlignment="1" applyProtection="1">
      <alignment horizontal="right"/>
      <protection locked="0"/>
    </xf>
    <xf numFmtId="0" fontId="28" fillId="32" borderId="20" xfId="0" applyFont="1" applyFill="1" applyBorder="1" applyAlignment="1" applyProtection="1">
      <alignment horizontal="right"/>
      <protection locked="0"/>
    </xf>
    <xf numFmtId="0" fontId="6" fillId="32" borderId="35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/>
    </xf>
    <xf numFmtId="0" fontId="6" fillId="32" borderId="5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right" vertical="center"/>
    </xf>
    <xf numFmtId="0" fontId="4" fillId="32" borderId="32" xfId="0" applyFont="1" applyFill="1" applyBorder="1" applyAlignment="1">
      <alignment horizontal="right" vertical="center"/>
    </xf>
    <xf numFmtId="0" fontId="0" fillId="32" borderId="21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26" fillId="32" borderId="21" xfId="0" applyFont="1" applyFill="1" applyBorder="1" applyAlignment="1" applyProtection="1">
      <alignment horizontal="right"/>
      <protection hidden="1"/>
    </xf>
    <xf numFmtId="0" fontId="26" fillId="32" borderId="29" xfId="0" applyFont="1" applyFill="1" applyBorder="1" applyAlignment="1" applyProtection="1">
      <alignment horizontal="right"/>
      <protection hidden="1"/>
    </xf>
    <xf numFmtId="0" fontId="26" fillId="32" borderId="61" xfId="0" applyFont="1" applyFill="1" applyBorder="1" applyAlignment="1" applyProtection="1">
      <alignment horizontal="right"/>
      <protection hidden="1"/>
    </xf>
    <xf numFmtId="0" fontId="26" fillId="32" borderId="18" xfId="0" applyFont="1" applyFill="1" applyBorder="1" applyAlignment="1" applyProtection="1">
      <alignment horizontal="right"/>
      <protection hidden="1"/>
    </xf>
    <xf numFmtId="0" fontId="26" fillId="32" borderId="19" xfId="0" applyFont="1" applyFill="1" applyBorder="1" applyAlignment="1" applyProtection="1">
      <alignment horizontal="right"/>
      <protection hidden="1"/>
    </xf>
    <xf numFmtId="0" fontId="26" fillId="32" borderId="62" xfId="0" applyFont="1" applyFill="1" applyBorder="1" applyAlignment="1" applyProtection="1">
      <alignment horizontal="right"/>
      <protection hidden="1"/>
    </xf>
    <xf numFmtId="0" fontId="0" fillId="32" borderId="19" xfId="0" applyFont="1" applyFill="1" applyBorder="1" applyAlignment="1" applyProtection="1">
      <alignment horizontal="center"/>
      <protection locked="0"/>
    </xf>
    <xf numFmtId="0" fontId="0" fillId="32" borderId="63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32" borderId="65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49" fontId="14" fillId="32" borderId="0" xfId="0" applyNumberFormat="1" applyFont="1" applyFill="1" applyBorder="1" applyAlignment="1" applyProtection="1">
      <alignment horizontal="center"/>
      <protection locked="0"/>
    </xf>
    <xf numFmtId="49" fontId="14" fillId="32" borderId="26" xfId="0" applyNumberFormat="1" applyFont="1" applyFill="1" applyBorder="1" applyAlignment="1" applyProtection="1">
      <alignment horizontal="center"/>
      <protection locked="0"/>
    </xf>
    <xf numFmtId="49" fontId="14" fillId="32" borderId="19" xfId="0" applyNumberFormat="1" applyFont="1" applyFill="1" applyBorder="1" applyAlignment="1" applyProtection="1">
      <alignment horizontal="center" vertical="top"/>
      <protection locked="0"/>
    </xf>
    <xf numFmtId="49" fontId="14" fillId="32" borderId="20" xfId="0" applyNumberFormat="1" applyFont="1" applyFill="1" applyBorder="1" applyAlignment="1" applyProtection="1">
      <alignment horizontal="center" vertical="top"/>
      <protection locked="0"/>
    </xf>
    <xf numFmtId="0" fontId="0" fillId="32" borderId="0" xfId="0" applyFill="1" applyBorder="1" applyAlignment="1">
      <alignment horizontal="right" vertical="center"/>
    </xf>
    <xf numFmtId="0" fontId="10" fillId="32" borderId="0" xfId="0" applyFont="1" applyFill="1" applyAlignment="1">
      <alignment horizontal="center" vertical="center"/>
    </xf>
    <xf numFmtId="0" fontId="7" fillId="32" borderId="63" xfId="0" applyFont="1" applyFill="1" applyBorder="1" applyAlignment="1">
      <alignment horizontal="center" vertical="center" wrapText="1"/>
    </xf>
    <xf numFmtId="0" fontId="7" fillId="32" borderId="64" xfId="0" applyFont="1" applyFill="1" applyBorder="1" applyAlignment="1">
      <alignment horizontal="center" vertical="center" wrapText="1"/>
    </xf>
    <xf numFmtId="0" fontId="7" fillId="32" borderId="6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176" fontId="14" fillId="32" borderId="11" xfId="0" applyNumberFormat="1" applyFont="1" applyFill="1" applyBorder="1" applyAlignment="1">
      <alignment horizontal="right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26" fillId="32" borderId="66" xfId="0" applyFont="1" applyFill="1" applyBorder="1" applyAlignment="1" applyProtection="1">
      <alignment horizontal="center"/>
      <protection locked="0"/>
    </xf>
    <xf numFmtId="0" fontId="26" fillId="32" borderId="47" xfId="0" applyFont="1" applyFill="1" applyBorder="1" applyAlignment="1" applyProtection="1">
      <alignment horizontal="center"/>
      <protection locked="0"/>
    </xf>
    <xf numFmtId="0" fontId="26" fillId="32" borderId="67" xfId="0" applyFont="1" applyFill="1" applyBorder="1" applyAlignment="1" applyProtection="1">
      <alignment horizontal="center"/>
      <protection locked="0"/>
    </xf>
    <xf numFmtId="0" fontId="26" fillId="32" borderId="68" xfId="0" applyFont="1" applyFill="1" applyBorder="1" applyAlignment="1" applyProtection="1">
      <alignment horizontal="center"/>
      <protection locked="0"/>
    </xf>
    <xf numFmtId="0" fontId="4" fillId="32" borderId="26" xfId="0" applyFont="1" applyFill="1" applyBorder="1" applyAlignment="1">
      <alignment horizontal="center" vertical="center"/>
    </xf>
    <xf numFmtId="0" fontId="26" fillId="32" borderId="25" xfId="0" applyFont="1" applyFill="1" applyBorder="1" applyAlignment="1" applyProtection="1">
      <alignment horizontal="right"/>
      <protection locked="0"/>
    </xf>
    <xf numFmtId="0" fontId="26" fillId="32" borderId="0" xfId="0" applyFont="1" applyFill="1" applyBorder="1" applyAlignment="1" applyProtection="1">
      <alignment horizontal="right"/>
      <protection locked="0"/>
    </xf>
    <xf numFmtId="0" fontId="26" fillId="32" borderId="69" xfId="0" applyFont="1" applyFill="1" applyBorder="1" applyAlignment="1" applyProtection="1">
      <alignment horizontal="right"/>
      <protection locked="0"/>
    </xf>
    <xf numFmtId="0" fontId="7" fillId="32" borderId="2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6" fontId="4" fillId="32" borderId="18" xfId="0" applyNumberFormat="1" applyFont="1" applyFill="1" applyBorder="1" applyAlignment="1">
      <alignment horizontal="center" vertical="center"/>
    </xf>
    <xf numFmtId="0" fontId="4" fillId="32" borderId="19" xfId="0" applyNumberFormat="1" applyFont="1" applyFill="1" applyBorder="1" applyAlignment="1">
      <alignment horizontal="center" vertical="center"/>
    </xf>
    <xf numFmtId="0" fontId="4" fillId="32" borderId="70" xfId="0" applyNumberFormat="1" applyFont="1" applyFill="1" applyBorder="1" applyAlignment="1">
      <alignment horizontal="center" vertical="center"/>
    </xf>
    <xf numFmtId="0" fontId="0" fillId="32" borderId="71" xfId="0" applyFill="1" applyBorder="1" applyAlignment="1">
      <alignment horizontal="center"/>
    </xf>
    <xf numFmtId="5" fontId="13" fillId="32" borderId="36" xfId="0" applyNumberFormat="1" applyFont="1" applyFill="1" applyBorder="1" applyAlignment="1">
      <alignment horizontal="left" wrapText="1"/>
    </xf>
    <xf numFmtId="6" fontId="4" fillId="0" borderId="35" xfId="0" applyNumberFormat="1" applyFont="1" applyBorder="1" applyAlignment="1">
      <alignment horizontal="center" vertical="center"/>
    </xf>
    <xf numFmtId="6" fontId="4" fillId="0" borderId="36" xfId="0" applyNumberFormat="1" applyFont="1" applyBorder="1" applyAlignment="1">
      <alignment horizontal="center" vertical="center"/>
    </xf>
    <xf numFmtId="6" fontId="4" fillId="0" borderId="58" xfId="0" applyNumberFormat="1" applyFont="1" applyBorder="1" applyAlignment="1">
      <alignment horizontal="center" vertical="center"/>
    </xf>
    <xf numFmtId="5" fontId="4" fillId="32" borderId="19" xfId="0" applyNumberFormat="1" applyFont="1" applyFill="1" applyBorder="1" applyAlignment="1">
      <alignment horizontal="center" vertical="center"/>
    </xf>
    <xf numFmtId="5" fontId="4" fillId="32" borderId="20" xfId="0" applyNumberFormat="1" applyFont="1" applyFill="1" applyBorder="1" applyAlignment="1">
      <alignment horizontal="center" vertical="center"/>
    </xf>
    <xf numFmtId="0" fontId="4" fillId="32" borderId="72" xfId="0" applyFont="1" applyFill="1" applyBorder="1" applyAlignment="1">
      <alignment horizontal="center" vertical="center"/>
    </xf>
    <xf numFmtId="0" fontId="4" fillId="32" borderId="73" xfId="0" applyFont="1" applyFill="1" applyBorder="1" applyAlignment="1">
      <alignment horizontal="center" vertical="center"/>
    </xf>
    <xf numFmtId="0" fontId="26" fillId="32" borderId="74" xfId="0" applyFont="1" applyFill="1" applyBorder="1" applyAlignment="1" applyProtection="1">
      <alignment horizontal="right"/>
      <protection locked="0"/>
    </xf>
    <xf numFmtId="0" fontId="26" fillId="32" borderId="55" xfId="0" applyFont="1" applyFill="1" applyBorder="1" applyAlignment="1" applyProtection="1">
      <alignment horizontal="right"/>
      <protection locked="0"/>
    </xf>
    <xf numFmtId="0" fontId="26" fillId="32" borderId="71" xfId="0" applyFont="1" applyFill="1" applyBorder="1" applyAlignment="1" applyProtection="1">
      <alignment horizontal="right"/>
      <protection locked="0"/>
    </xf>
    <xf numFmtId="0" fontId="26" fillId="32" borderId="75" xfId="0" applyFont="1" applyFill="1" applyBorder="1" applyAlignment="1" applyProtection="1">
      <alignment horizontal="right"/>
      <protection locked="0"/>
    </xf>
    <xf numFmtId="0" fontId="27" fillId="32" borderId="76" xfId="0" applyFont="1" applyFill="1" applyBorder="1" applyAlignment="1" applyProtection="1">
      <alignment horizontal="center" vertical="center"/>
      <protection locked="0"/>
    </xf>
    <xf numFmtId="0" fontId="27" fillId="32" borderId="77" xfId="0" applyFont="1" applyFill="1" applyBorder="1" applyAlignment="1" applyProtection="1">
      <alignment horizontal="center" vertical="center"/>
      <protection locked="0"/>
    </xf>
    <xf numFmtId="0" fontId="26" fillId="32" borderId="22" xfId="0" applyFont="1" applyFill="1" applyBorder="1" applyAlignment="1" applyProtection="1">
      <alignment horizontal="right"/>
      <protection hidden="1"/>
    </xf>
    <xf numFmtId="0" fontId="26" fillId="32" borderId="20" xfId="0" applyFont="1" applyFill="1" applyBorder="1" applyAlignment="1" applyProtection="1">
      <alignment horizontal="right"/>
      <protection hidden="1"/>
    </xf>
    <xf numFmtId="38" fontId="28" fillId="32" borderId="78" xfId="49" applyFont="1" applyFill="1" applyBorder="1" applyAlignment="1" applyProtection="1">
      <alignment horizontal="right"/>
      <protection hidden="1"/>
    </xf>
    <xf numFmtId="38" fontId="28" fillId="32" borderId="79" xfId="49" applyFont="1" applyFill="1" applyBorder="1" applyAlignment="1" applyProtection="1">
      <alignment horizontal="right"/>
      <protection hidden="1"/>
    </xf>
    <xf numFmtId="0" fontId="0" fillId="32" borderId="25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38" fontId="28" fillId="32" borderId="80" xfId="49" applyFont="1" applyFill="1" applyBorder="1" applyAlignment="1" applyProtection="1">
      <alignment horizontal="right"/>
      <protection hidden="1"/>
    </xf>
    <xf numFmtId="38" fontId="28" fillId="32" borderId="50" xfId="49" applyFont="1" applyFill="1" applyBorder="1" applyAlignment="1" applyProtection="1">
      <alignment horizontal="right"/>
      <protection hidden="1"/>
    </xf>
    <xf numFmtId="0" fontId="16" fillId="32" borderId="33" xfId="0" applyFont="1" applyFill="1" applyBorder="1" applyAlignment="1">
      <alignment horizontal="center" vertical="center"/>
    </xf>
    <xf numFmtId="0" fontId="16" fillId="32" borderId="34" xfId="0" applyFont="1" applyFill="1" applyBorder="1" applyAlignment="1">
      <alignment horizontal="center" vertical="center"/>
    </xf>
    <xf numFmtId="0" fontId="26" fillId="32" borderId="25" xfId="0" applyFont="1" applyFill="1" applyBorder="1" applyAlignment="1" applyProtection="1">
      <alignment horizontal="right"/>
      <protection hidden="1"/>
    </xf>
    <xf numFmtId="0" fontId="26" fillId="32" borderId="0" xfId="0" applyFont="1" applyFill="1" applyBorder="1" applyAlignment="1" applyProtection="1">
      <alignment horizontal="right"/>
      <protection hidden="1"/>
    </xf>
    <xf numFmtId="0" fontId="26" fillId="32" borderId="26" xfId="0" applyFont="1" applyFill="1" applyBorder="1" applyAlignment="1" applyProtection="1">
      <alignment horizontal="right"/>
      <protection hidden="1"/>
    </xf>
    <xf numFmtId="0" fontId="26" fillId="32" borderId="23" xfId="0" applyFont="1" applyFill="1" applyBorder="1" applyAlignment="1" applyProtection="1">
      <alignment horizontal="right"/>
      <protection hidden="1"/>
    </xf>
    <xf numFmtId="0" fontId="26" fillId="32" borderId="53" xfId="0" applyFont="1" applyFill="1" applyBorder="1" applyAlignment="1" applyProtection="1">
      <alignment horizontal="right"/>
      <protection hidden="1"/>
    </xf>
    <xf numFmtId="0" fontId="26" fillId="32" borderId="24" xfId="0" applyFont="1" applyFill="1" applyBorder="1" applyAlignment="1" applyProtection="1">
      <alignment horizontal="right"/>
      <protection hidden="1"/>
    </xf>
    <xf numFmtId="0" fontId="16" fillId="32" borderId="33" xfId="0" applyFont="1" applyFill="1" applyBorder="1" applyAlignment="1" applyProtection="1">
      <alignment horizontal="center" vertical="center"/>
      <protection hidden="1"/>
    </xf>
    <xf numFmtId="0" fontId="16" fillId="32" borderId="34" xfId="0" applyFont="1" applyFill="1" applyBorder="1" applyAlignment="1" applyProtection="1">
      <alignment horizontal="center" vertical="center"/>
      <protection hidden="1"/>
    </xf>
    <xf numFmtId="0" fontId="26" fillId="32" borderId="81" xfId="0" applyFont="1" applyFill="1" applyBorder="1" applyAlignment="1" applyProtection="1">
      <alignment horizontal="right"/>
      <protection hidden="1"/>
    </xf>
    <xf numFmtId="0" fontId="26" fillId="32" borderId="82" xfId="0" applyFont="1" applyFill="1" applyBorder="1" applyAlignment="1" applyProtection="1">
      <alignment horizontal="right"/>
      <protection hidden="1"/>
    </xf>
    <xf numFmtId="0" fontId="26" fillId="32" borderId="38" xfId="0" applyFont="1" applyFill="1" applyBorder="1" applyAlignment="1" applyProtection="1">
      <alignment horizontal="right"/>
      <protection hidden="1"/>
    </xf>
    <xf numFmtId="0" fontId="26" fillId="32" borderId="83" xfId="0" applyFont="1" applyFill="1" applyBorder="1" applyAlignment="1" applyProtection="1">
      <alignment horizontal="right"/>
      <protection locked="0"/>
    </xf>
    <xf numFmtId="38" fontId="28" fillId="32" borderId="78" xfId="49" applyFont="1" applyFill="1" applyBorder="1" applyAlignment="1">
      <alignment horizontal="right"/>
    </xf>
    <xf numFmtId="38" fontId="28" fillId="32" borderId="79" xfId="49" applyFont="1" applyFill="1" applyBorder="1" applyAlignment="1">
      <alignment horizontal="right"/>
    </xf>
    <xf numFmtId="38" fontId="28" fillId="32" borderId="84" xfId="49" applyFont="1" applyFill="1" applyBorder="1" applyAlignment="1" applyProtection="1">
      <alignment horizontal="right"/>
      <protection hidden="1"/>
    </xf>
    <xf numFmtId="38" fontId="28" fillId="32" borderId="29" xfId="49" applyFont="1" applyFill="1" applyBorder="1" applyAlignment="1" applyProtection="1">
      <alignment horizontal="right"/>
      <protection hidden="1"/>
    </xf>
    <xf numFmtId="38" fontId="28" fillId="32" borderId="53" xfId="49" applyFont="1" applyFill="1" applyBorder="1" applyAlignment="1" applyProtection="1">
      <alignment horizontal="right"/>
      <protection hidden="1"/>
    </xf>
    <xf numFmtId="0" fontId="6" fillId="32" borderId="21" xfId="0" applyFont="1" applyFill="1" applyBorder="1" applyAlignment="1">
      <alignment horizontal="left" vertical="center" shrinkToFit="1"/>
    </xf>
    <xf numFmtId="0" fontId="6" fillId="32" borderId="29" xfId="0" applyFont="1" applyFill="1" applyBorder="1" applyAlignment="1">
      <alignment horizontal="left" vertical="center" shrinkToFit="1"/>
    </xf>
    <xf numFmtId="0" fontId="6" fillId="32" borderId="25" xfId="0" applyFont="1" applyFill="1" applyBorder="1" applyAlignment="1">
      <alignment horizontal="left" vertical="center" shrinkToFit="1"/>
    </xf>
    <xf numFmtId="0" fontId="6" fillId="32" borderId="0" xfId="0" applyFont="1" applyFill="1" applyBorder="1" applyAlignment="1">
      <alignment horizontal="left" vertical="center" shrinkToFit="1"/>
    </xf>
    <xf numFmtId="0" fontId="6" fillId="32" borderId="18" xfId="0" applyFont="1" applyFill="1" applyBorder="1" applyAlignment="1">
      <alignment horizontal="left" vertical="center" shrinkToFit="1"/>
    </xf>
    <xf numFmtId="0" fontId="6" fillId="32" borderId="19" xfId="0" applyFont="1" applyFill="1" applyBorder="1" applyAlignment="1">
      <alignment horizontal="left" vertical="center" shrinkToFit="1"/>
    </xf>
    <xf numFmtId="6" fontId="15" fillId="32" borderId="0" xfId="0" applyNumberFormat="1" applyFont="1" applyFill="1" applyBorder="1" applyAlignment="1">
      <alignment horizontal="center" vertical="center" wrapText="1"/>
    </xf>
    <xf numFmtId="6" fontId="15" fillId="32" borderId="26" xfId="0" applyNumberFormat="1" applyFont="1" applyFill="1" applyBorder="1" applyAlignment="1">
      <alignment horizontal="center" vertical="center" wrapText="1"/>
    </xf>
    <xf numFmtId="6" fontId="15" fillId="32" borderId="85" xfId="0" applyNumberFormat="1" applyFont="1" applyFill="1" applyBorder="1" applyAlignment="1">
      <alignment horizontal="center" vertical="center" wrapText="1"/>
    </xf>
    <xf numFmtId="6" fontId="15" fillId="32" borderId="37" xfId="0" applyNumberFormat="1" applyFont="1" applyFill="1" applyBorder="1" applyAlignment="1">
      <alignment horizontal="center" vertical="center" wrapText="1"/>
    </xf>
    <xf numFmtId="6" fontId="15" fillId="32" borderId="29" xfId="0" applyNumberFormat="1" applyFont="1" applyFill="1" applyBorder="1" applyAlignment="1">
      <alignment horizontal="center" vertical="center" wrapText="1"/>
    </xf>
    <xf numFmtId="6" fontId="15" fillId="32" borderId="22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center" wrapText="1" indent="1"/>
    </xf>
    <xf numFmtId="0" fontId="6" fillId="32" borderId="86" xfId="0" applyFont="1" applyFill="1" applyBorder="1" applyAlignment="1">
      <alignment horizontal="left" vertical="center" shrinkToFit="1"/>
    </xf>
    <xf numFmtId="0" fontId="6" fillId="32" borderId="85" xfId="0" applyFont="1" applyFill="1" applyBorder="1" applyAlignment="1">
      <alignment horizontal="left" vertical="center" shrinkToFit="1"/>
    </xf>
    <xf numFmtId="0" fontId="6" fillId="32" borderId="81" xfId="0" applyFont="1" applyFill="1" applyBorder="1" applyAlignment="1">
      <alignment horizontal="left" vertical="center" shrinkToFit="1"/>
    </xf>
    <xf numFmtId="0" fontId="6" fillId="32" borderId="82" xfId="0" applyFont="1" applyFill="1" applyBorder="1" applyAlignment="1">
      <alignment horizontal="left" vertical="center" shrinkToFit="1"/>
    </xf>
    <xf numFmtId="0" fontId="15" fillId="32" borderId="85" xfId="0" applyFont="1" applyFill="1" applyBorder="1" applyAlignment="1">
      <alignment horizontal="left" vertical="center" wrapText="1" indent="1"/>
    </xf>
    <xf numFmtId="0" fontId="16" fillId="32" borderId="82" xfId="0" applyFont="1" applyFill="1" applyBorder="1" applyAlignment="1">
      <alignment horizontal="left" vertical="center" wrapText="1" indent="1"/>
    </xf>
    <xf numFmtId="0" fontId="15" fillId="32" borderId="82" xfId="0" applyFont="1" applyFill="1" applyBorder="1" applyAlignment="1">
      <alignment horizontal="left" vertical="center" wrapText="1" indent="1"/>
    </xf>
    <xf numFmtId="0" fontId="26" fillId="32" borderId="87" xfId="0" applyFont="1" applyFill="1" applyBorder="1" applyAlignment="1" applyProtection="1">
      <alignment horizontal="right"/>
      <protection locked="0"/>
    </xf>
    <xf numFmtId="0" fontId="26" fillId="32" borderId="88" xfId="0" applyFont="1" applyFill="1" applyBorder="1" applyAlignment="1" applyProtection="1">
      <alignment horizontal="right"/>
      <protection locked="0"/>
    </xf>
    <xf numFmtId="0" fontId="26" fillId="32" borderId="44" xfId="0" applyFont="1" applyFill="1" applyBorder="1" applyAlignment="1" applyProtection="1">
      <alignment horizontal="right"/>
      <protection locked="0"/>
    </xf>
    <xf numFmtId="0" fontId="26" fillId="32" borderId="45" xfId="0" applyFont="1" applyFill="1" applyBorder="1" applyAlignment="1" applyProtection="1">
      <alignment horizontal="right"/>
      <protection locked="0"/>
    </xf>
    <xf numFmtId="0" fontId="26" fillId="32" borderId="89" xfId="0" applyFont="1" applyFill="1" applyBorder="1" applyAlignment="1" applyProtection="1">
      <alignment horizontal="right"/>
      <protection locked="0"/>
    </xf>
    <xf numFmtId="0" fontId="26" fillId="32" borderId="90" xfId="0" applyFont="1" applyFill="1" applyBorder="1" applyAlignment="1" applyProtection="1">
      <alignment horizontal="right"/>
      <protection locked="0"/>
    </xf>
    <xf numFmtId="0" fontId="26" fillId="32" borderId="91" xfId="0" applyFont="1" applyFill="1" applyBorder="1" applyAlignment="1" applyProtection="1">
      <alignment horizontal="center"/>
      <protection locked="0"/>
    </xf>
    <xf numFmtId="0" fontId="26" fillId="32" borderId="92" xfId="0" applyFont="1" applyFill="1" applyBorder="1" applyAlignment="1" applyProtection="1">
      <alignment horizontal="center"/>
      <protection locked="0"/>
    </xf>
    <xf numFmtId="0" fontId="26" fillId="32" borderId="93" xfId="0" applyFont="1" applyFill="1" applyBorder="1" applyAlignment="1" applyProtection="1">
      <alignment horizontal="center"/>
      <protection locked="0"/>
    </xf>
    <xf numFmtId="0" fontId="26" fillId="32" borderId="94" xfId="0" applyFont="1" applyFill="1" applyBorder="1" applyAlignment="1" applyProtection="1">
      <alignment horizontal="center"/>
      <protection locked="0"/>
    </xf>
    <xf numFmtId="0" fontId="26" fillId="32" borderId="95" xfId="0" applyFont="1" applyFill="1" applyBorder="1" applyAlignment="1" applyProtection="1">
      <alignment horizontal="center"/>
      <protection locked="0"/>
    </xf>
    <xf numFmtId="0" fontId="26" fillId="32" borderId="89" xfId="0" applyFont="1" applyFill="1" applyBorder="1" applyAlignment="1" applyProtection="1">
      <alignment horizontal="center"/>
      <protection locked="0"/>
    </xf>
    <xf numFmtId="6" fontId="15" fillId="32" borderId="19" xfId="0" applyNumberFormat="1" applyFont="1" applyFill="1" applyBorder="1" applyAlignment="1">
      <alignment horizontal="center" vertical="center" wrapText="1"/>
    </xf>
    <xf numFmtId="6" fontId="15" fillId="32" borderId="20" xfId="0" applyNumberFormat="1" applyFont="1" applyFill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left" vertical="center" wrapText="1" indent="1"/>
    </xf>
    <xf numFmtId="0" fontId="26" fillId="32" borderId="96" xfId="0" applyFont="1" applyFill="1" applyBorder="1" applyAlignment="1" applyProtection="1">
      <alignment horizontal="right"/>
      <protection locked="0"/>
    </xf>
    <xf numFmtId="0" fontId="26" fillId="32" borderId="92" xfId="0" applyFont="1" applyFill="1" applyBorder="1" applyAlignment="1" applyProtection="1">
      <alignment horizontal="right"/>
      <protection locked="0"/>
    </xf>
    <xf numFmtId="0" fontId="26" fillId="32" borderId="97" xfId="0" applyFont="1" applyFill="1" applyBorder="1" applyAlignment="1" applyProtection="1">
      <alignment horizontal="right"/>
      <protection locked="0"/>
    </xf>
    <xf numFmtId="49" fontId="30" fillId="32" borderId="98" xfId="0" applyNumberFormat="1" applyFont="1" applyFill="1" applyBorder="1" applyAlignment="1" applyProtection="1">
      <alignment horizontal="right" vertical="center" shrinkToFit="1"/>
      <protection locked="0"/>
    </xf>
    <xf numFmtId="49" fontId="30" fillId="32" borderId="87" xfId="0" applyNumberFormat="1" applyFont="1" applyFill="1" applyBorder="1" applyAlignment="1" applyProtection="1">
      <alignment horizontal="right" vertical="center" shrinkToFit="1"/>
      <protection locked="0"/>
    </xf>
    <xf numFmtId="0" fontId="6" fillId="32" borderId="74" xfId="0" applyFont="1" applyFill="1" applyBorder="1" applyAlignment="1">
      <alignment horizontal="center" vertical="center" shrinkToFit="1"/>
    </xf>
    <xf numFmtId="0" fontId="6" fillId="32" borderId="42" xfId="0" applyFont="1" applyFill="1" applyBorder="1" applyAlignment="1">
      <alignment horizontal="center" vertical="center" shrinkToFit="1"/>
    </xf>
    <xf numFmtId="49" fontId="30" fillId="32" borderId="88" xfId="0" applyNumberFormat="1" applyFont="1" applyFill="1" applyBorder="1" applyAlignment="1" applyProtection="1">
      <alignment horizontal="right" vertical="center" shrinkToFit="1"/>
      <protection locked="0"/>
    </xf>
    <xf numFmtId="0" fontId="27" fillId="32" borderId="99" xfId="0" applyFont="1" applyFill="1" applyBorder="1" applyAlignment="1" applyProtection="1">
      <alignment horizontal="center" vertical="center"/>
      <protection locked="0"/>
    </xf>
    <xf numFmtId="0" fontId="27" fillId="32" borderId="100" xfId="0" applyFont="1" applyFill="1" applyBorder="1" applyAlignment="1" applyProtection="1">
      <alignment horizontal="center" vertical="center"/>
      <protection locked="0"/>
    </xf>
    <xf numFmtId="0" fontId="27" fillId="32" borderId="101" xfId="0" applyFont="1" applyFill="1" applyBorder="1" applyAlignment="1" applyProtection="1">
      <alignment horizontal="center" vertical="center"/>
      <protection locked="0"/>
    </xf>
    <xf numFmtId="0" fontId="27" fillId="32" borderId="102" xfId="0" applyFont="1" applyFill="1" applyBorder="1" applyAlignment="1" applyProtection="1">
      <alignment horizontal="center" vertical="center"/>
      <protection locked="0"/>
    </xf>
    <xf numFmtId="0" fontId="27" fillId="32" borderId="103" xfId="0" applyFont="1" applyFill="1" applyBorder="1" applyAlignment="1" applyProtection="1">
      <alignment horizontal="center" vertical="center"/>
      <protection locked="0"/>
    </xf>
    <xf numFmtId="0" fontId="27" fillId="32" borderId="104" xfId="0" applyFont="1" applyFill="1" applyBorder="1" applyAlignment="1" applyProtection="1">
      <alignment horizontal="center" vertical="center"/>
      <protection locked="0"/>
    </xf>
    <xf numFmtId="0" fontId="26" fillId="32" borderId="105" xfId="0" applyFont="1" applyFill="1" applyBorder="1" applyAlignment="1" applyProtection="1">
      <alignment horizontal="right"/>
      <protection locked="0"/>
    </xf>
    <xf numFmtId="0" fontId="26" fillId="32" borderId="29" xfId="0" applyFont="1" applyFill="1" applyBorder="1" applyAlignment="1" applyProtection="1">
      <alignment horizontal="right"/>
      <protection locked="0"/>
    </xf>
    <xf numFmtId="0" fontId="26" fillId="32" borderId="22" xfId="0" applyFont="1" applyFill="1" applyBorder="1" applyAlignment="1" applyProtection="1">
      <alignment horizontal="right"/>
      <protection locked="0"/>
    </xf>
    <xf numFmtId="0" fontId="26" fillId="32" borderId="24" xfId="0" applyFont="1" applyFill="1" applyBorder="1" applyAlignment="1" applyProtection="1">
      <alignment horizontal="right"/>
      <protection locked="0"/>
    </xf>
    <xf numFmtId="38" fontId="28" fillId="32" borderId="106" xfId="49" applyFont="1" applyFill="1" applyBorder="1" applyAlignment="1" applyProtection="1">
      <alignment horizontal="right"/>
      <protection hidden="1"/>
    </xf>
    <xf numFmtId="0" fontId="0" fillId="32" borderId="106" xfId="0" applyFont="1" applyFill="1" applyBorder="1" applyAlignment="1">
      <alignment horizontal="center" vertical="center"/>
    </xf>
    <xf numFmtId="0" fontId="26" fillId="32" borderId="13" xfId="0" applyFont="1" applyFill="1" applyBorder="1" applyAlignment="1" applyProtection="1">
      <alignment horizontal="right"/>
      <protection locked="0"/>
    </xf>
    <xf numFmtId="38" fontId="28" fillId="32" borderId="10" xfId="49" applyFont="1" applyFill="1" applyBorder="1" applyAlignment="1" applyProtection="1">
      <alignment horizontal="right"/>
      <protection hidden="1"/>
    </xf>
    <xf numFmtId="38" fontId="28" fillId="32" borderId="11" xfId="49" applyFont="1" applyFill="1" applyBorder="1" applyAlignment="1" applyProtection="1">
      <alignment horizontal="right"/>
      <protection hidden="1"/>
    </xf>
    <xf numFmtId="0" fontId="26" fillId="32" borderId="70" xfId="0" applyFont="1" applyFill="1" applyBorder="1" applyAlignment="1" applyProtection="1">
      <alignment horizontal="right"/>
      <protection locked="0"/>
    </xf>
    <xf numFmtId="0" fontId="26" fillId="32" borderId="57" xfId="0" applyFont="1" applyFill="1" applyBorder="1" applyAlignment="1" applyProtection="1">
      <alignment horizontal="right"/>
      <protection locked="0"/>
    </xf>
    <xf numFmtId="0" fontId="6" fillId="32" borderId="107" xfId="0" applyFont="1" applyFill="1" applyBorder="1" applyAlignment="1">
      <alignment horizontal="center" vertical="center" textRotation="255" wrapText="1"/>
    </xf>
    <xf numFmtId="0" fontId="6" fillId="32" borderId="108" xfId="0" applyFont="1" applyFill="1" applyBorder="1" applyAlignment="1">
      <alignment horizontal="center" vertical="center" textRotation="255" wrapText="1"/>
    </xf>
    <xf numFmtId="0" fontId="6" fillId="32" borderId="109" xfId="0" applyFont="1" applyFill="1" applyBorder="1" applyAlignment="1">
      <alignment horizontal="center" vertical="center" textRotation="255" wrapText="1"/>
    </xf>
    <xf numFmtId="0" fontId="6" fillId="32" borderId="110" xfId="0" applyFont="1" applyFill="1" applyBorder="1" applyAlignment="1">
      <alignment horizontal="center" vertical="center" textRotation="255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center" wrapText="1" indent="1"/>
    </xf>
    <xf numFmtId="0" fontId="6" fillId="32" borderId="63" xfId="0" applyFont="1" applyFill="1" applyBorder="1" applyAlignment="1">
      <alignment horizontal="left" vertical="center" shrinkToFit="1"/>
    </xf>
    <xf numFmtId="0" fontId="6" fillId="32" borderId="64" xfId="0" applyFont="1" applyFill="1" applyBorder="1" applyAlignment="1">
      <alignment horizontal="left" vertical="center" shrinkToFit="1"/>
    </xf>
    <xf numFmtId="0" fontId="15" fillId="32" borderId="64" xfId="0" applyFont="1" applyFill="1" applyBorder="1" applyAlignment="1">
      <alignment horizontal="left" vertical="center" wrapText="1" indent="1"/>
    </xf>
    <xf numFmtId="0" fontId="16" fillId="32" borderId="19" xfId="0" applyFont="1" applyFill="1" applyBorder="1" applyAlignment="1">
      <alignment horizontal="left" vertical="center" wrapText="1" indent="1"/>
    </xf>
    <xf numFmtId="0" fontId="15" fillId="32" borderId="19" xfId="0" applyFont="1" applyFill="1" applyBorder="1" applyAlignment="1">
      <alignment horizontal="left" vertical="center" wrapText="1" indent="1"/>
    </xf>
    <xf numFmtId="0" fontId="26" fillId="32" borderId="98" xfId="0" applyFont="1" applyFill="1" applyBorder="1" applyAlignment="1" applyProtection="1">
      <alignment horizontal="center"/>
      <protection locked="0"/>
    </xf>
    <xf numFmtId="0" fontId="26" fillId="32" borderId="87" xfId="0" applyFont="1" applyFill="1" applyBorder="1" applyAlignment="1" applyProtection="1">
      <alignment horizontal="center"/>
      <protection locked="0"/>
    </xf>
    <xf numFmtId="0" fontId="26" fillId="32" borderId="59" xfId="0" applyFont="1" applyFill="1" applyBorder="1" applyAlignment="1" applyProtection="1">
      <alignment horizontal="center"/>
      <protection locked="0"/>
    </xf>
    <xf numFmtId="0" fontId="26" fillId="32" borderId="44" xfId="0" applyFont="1" applyFill="1" applyBorder="1" applyAlignment="1" applyProtection="1">
      <alignment horizontal="center"/>
      <protection locked="0"/>
    </xf>
    <xf numFmtId="0" fontId="26" fillId="32" borderId="94" xfId="0" applyFont="1" applyFill="1" applyBorder="1" applyAlignment="1" applyProtection="1">
      <alignment horizontal="right"/>
      <protection locked="0"/>
    </xf>
    <xf numFmtId="0" fontId="26" fillId="32" borderId="111" xfId="0" applyFont="1" applyFill="1" applyBorder="1" applyAlignment="1" applyProtection="1">
      <alignment horizontal="right"/>
      <protection locked="0"/>
    </xf>
    <xf numFmtId="6" fontId="15" fillId="32" borderId="82" xfId="0" applyNumberFormat="1" applyFont="1" applyFill="1" applyBorder="1" applyAlignment="1">
      <alignment horizontal="center" vertical="center" wrapText="1"/>
    </xf>
    <xf numFmtId="6" fontId="15" fillId="32" borderId="38" xfId="0" applyNumberFormat="1" applyFont="1" applyFill="1" applyBorder="1" applyAlignment="1">
      <alignment horizontal="center" vertical="center" wrapText="1"/>
    </xf>
    <xf numFmtId="0" fontId="0" fillId="32" borderId="81" xfId="0" applyFill="1" applyBorder="1" applyAlignment="1">
      <alignment horizontal="center" vertical="center"/>
    </xf>
    <xf numFmtId="0" fontId="0" fillId="32" borderId="82" xfId="0" applyFill="1" applyBorder="1" applyAlignment="1">
      <alignment horizontal="center" vertical="center"/>
    </xf>
    <xf numFmtId="0" fontId="6" fillId="32" borderId="60" xfId="0" applyFont="1" applyFill="1" applyBorder="1" applyAlignment="1">
      <alignment horizontal="center" vertical="center"/>
    </xf>
    <xf numFmtId="0" fontId="27" fillId="32" borderId="112" xfId="0" applyFont="1" applyFill="1" applyBorder="1" applyAlignment="1" applyProtection="1">
      <alignment horizontal="center" vertical="center"/>
      <protection locked="0"/>
    </xf>
    <xf numFmtId="0" fontId="27" fillId="32" borderId="113" xfId="0" applyFont="1" applyFill="1" applyBorder="1" applyAlignment="1" applyProtection="1">
      <alignment horizontal="center" vertical="center"/>
      <protection locked="0"/>
    </xf>
    <xf numFmtId="0" fontId="6" fillId="32" borderId="114" xfId="0" applyFont="1" applyFill="1" applyBorder="1" applyAlignment="1">
      <alignment horizontal="center" vertical="center" shrinkToFit="1"/>
    </xf>
    <xf numFmtId="0" fontId="26" fillId="32" borderId="115" xfId="0" applyFont="1" applyFill="1" applyBorder="1" applyAlignment="1" applyProtection="1">
      <alignment horizontal="center"/>
      <protection locked="0"/>
    </xf>
    <xf numFmtId="0" fontId="26" fillId="32" borderId="100" xfId="0" applyFont="1" applyFill="1" applyBorder="1" applyAlignment="1" applyProtection="1">
      <alignment horizontal="center"/>
      <protection locked="0"/>
    </xf>
    <xf numFmtId="0" fontId="26" fillId="32" borderId="101" xfId="0" applyFont="1" applyFill="1" applyBorder="1" applyAlignment="1" applyProtection="1">
      <alignment horizontal="center"/>
      <protection locked="0"/>
    </xf>
    <xf numFmtId="0" fontId="26" fillId="32" borderId="116" xfId="0" applyFont="1" applyFill="1" applyBorder="1" applyAlignment="1" applyProtection="1">
      <alignment horizontal="center"/>
      <protection locked="0"/>
    </xf>
    <xf numFmtId="0" fontId="26" fillId="32" borderId="103" xfId="0" applyFont="1" applyFill="1" applyBorder="1" applyAlignment="1" applyProtection="1">
      <alignment horizontal="center"/>
      <protection locked="0"/>
    </xf>
    <xf numFmtId="0" fontId="26" fillId="32" borderId="104" xfId="0" applyFont="1" applyFill="1" applyBorder="1" applyAlignment="1" applyProtection="1">
      <alignment horizontal="center"/>
      <protection locked="0"/>
    </xf>
    <xf numFmtId="0" fontId="26" fillId="32" borderId="18" xfId="0" applyFont="1" applyFill="1" applyBorder="1" applyAlignment="1" applyProtection="1">
      <alignment horizontal="right"/>
      <protection locked="0"/>
    </xf>
    <xf numFmtId="0" fontId="26" fillId="32" borderId="19" xfId="0" applyFont="1" applyFill="1" applyBorder="1" applyAlignment="1" applyProtection="1">
      <alignment horizontal="right"/>
      <protection locked="0"/>
    </xf>
    <xf numFmtId="0" fontId="26" fillId="32" borderId="21" xfId="0" applyFont="1" applyFill="1" applyBorder="1" applyAlignment="1" applyProtection="1">
      <alignment horizontal="right"/>
      <protection locked="0"/>
    </xf>
    <xf numFmtId="0" fontId="0" fillId="32" borderId="115" xfId="0" applyFill="1" applyBorder="1" applyAlignment="1">
      <alignment horizontal="center" vertical="center"/>
    </xf>
    <xf numFmtId="0" fontId="0" fillId="32" borderId="100" xfId="0" applyFill="1" applyBorder="1" applyAlignment="1">
      <alignment horizontal="center" vertical="center"/>
    </xf>
    <xf numFmtId="0" fontId="0" fillId="32" borderId="112" xfId="0" applyFill="1" applyBorder="1" applyAlignment="1">
      <alignment horizontal="center" vertical="center"/>
    </xf>
    <xf numFmtId="0" fontId="6" fillId="32" borderId="83" xfId="0" applyFont="1" applyFill="1" applyBorder="1" applyAlignment="1">
      <alignment horizontal="center" vertical="center" shrinkToFit="1"/>
    </xf>
    <xf numFmtId="0" fontId="0" fillId="32" borderId="22" xfId="0" applyFill="1" applyBorder="1" applyAlignment="1">
      <alignment horizontal="center"/>
    </xf>
    <xf numFmtId="49" fontId="15" fillId="32" borderId="64" xfId="0" applyNumberFormat="1" applyFont="1" applyFill="1" applyBorder="1" applyAlignment="1">
      <alignment horizontal="right" vertical="center" indent="1" shrinkToFit="1"/>
    </xf>
    <xf numFmtId="49" fontId="15" fillId="32" borderId="65" xfId="0" applyNumberFormat="1" applyFont="1" applyFill="1" applyBorder="1" applyAlignment="1">
      <alignment horizontal="right" vertical="center" indent="1" shrinkToFit="1"/>
    </xf>
    <xf numFmtId="0" fontId="26" fillId="32" borderId="117" xfId="0" applyFont="1" applyFill="1" applyBorder="1" applyAlignment="1" applyProtection="1">
      <alignment horizontal="right"/>
      <protection locked="0"/>
    </xf>
    <xf numFmtId="0" fontId="26" fillId="32" borderId="31" xfId="0" applyFont="1" applyFill="1" applyBorder="1" applyAlignment="1" applyProtection="1">
      <alignment horizontal="right"/>
      <protection locked="0"/>
    </xf>
    <xf numFmtId="0" fontId="26" fillId="32" borderId="20" xfId="0" applyFont="1" applyFill="1" applyBorder="1" applyAlignment="1" applyProtection="1">
      <alignment horizontal="right"/>
      <protection locked="0"/>
    </xf>
    <xf numFmtId="0" fontId="13" fillId="32" borderId="36" xfId="0" applyFont="1" applyFill="1" applyBorder="1" applyAlignment="1">
      <alignment horizontal="left" wrapText="1"/>
    </xf>
    <xf numFmtId="38" fontId="28" fillId="32" borderId="86" xfId="49" applyFont="1" applyFill="1" applyBorder="1" applyAlignment="1" applyProtection="1">
      <alignment horizontal="right"/>
      <protection hidden="1"/>
    </xf>
    <xf numFmtId="38" fontId="28" fillId="32" borderId="85" xfId="49" applyFont="1" applyFill="1" applyBorder="1" applyAlignment="1" applyProtection="1">
      <alignment horizontal="right"/>
      <protection hidden="1"/>
    </xf>
    <xf numFmtId="38" fontId="28" fillId="32" borderId="14" xfId="49" applyFont="1" applyFill="1" applyBorder="1" applyAlignment="1" applyProtection="1">
      <alignment horizontal="right"/>
      <protection hidden="1"/>
    </xf>
    <xf numFmtId="38" fontId="28" fillId="32" borderId="15" xfId="49" applyFont="1" applyFill="1" applyBorder="1" applyAlignment="1" applyProtection="1">
      <alignment horizontal="right"/>
      <protection hidden="1"/>
    </xf>
    <xf numFmtId="38" fontId="28" fillId="32" borderId="81" xfId="49" applyFont="1" applyFill="1" applyBorder="1" applyAlignment="1" applyProtection="1">
      <alignment horizontal="right"/>
      <protection hidden="1"/>
    </xf>
    <xf numFmtId="38" fontId="28" fillId="32" borderId="82" xfId="49" applyFont="1" applyFill="1" applyBorder="1" applyAlignment="1" applyProtection="1">
      <alignment horizontal="right"/>
      <protection hidden="1"/>
    </xf>
    <xf numFmtId="0" fontId="26" fillId="32" borderId="30" xfId="0" applyFont="1" applyFill="1" applyBorder="1" applyAlignment="1" applyProtection="1">
      <alignment horizontal="right"/>
      <protection hidden="1"/>
    </xf>
    <xf numFmtId="0" fontId="26" fillId="32" borderId="50" xfId="0" applyFont="1" applyFill="1" applyBorder="1" applyAlignment="1" applyProtection="1">
      <alignment horizontal="right"/>
      <protection hidden="1"/>
    </xf>
    <xf numFmtId="0" fontId="26" fillId="32" borderId="31" xfId="0" applyFont="1" applyFill="1" applyBorder="1" applyAlignment="1" applyProtection="1">
      <alignment horizontal="right"/>
      <protection hidden="1"/>
    </xf>
    <xf numFmtId="176" fontId="14" fillId="32" borderId="95" xfId="0" applyNumberFormat="1" applyFont="1" applyFill="1" applyBorder="1" applyAlignment="1">
      <alignment horizontal="right" vertical="center"/>
    </xf>
    <xf numFmtId="176" fontId="14" fillId="32" borderId="89" xfId="0" applyNumberFormat="1" applyFont="1" applyFill="1" applyBorder="1" applyAlignment="1">
      <alignment horizontal="right" vertical="center"/>
    </xf>
    <xf numFmtId="176" fontId="14" fillId="32" borderId="118" xfId="0" applyNumberFormat="1" applyFont="1" applyFill="1" applyBorder="1" applyAlignment="1">
      <alignment horizontal="right" vertical="center"/>
    </xf>
    <xf numFmtId="176" fontId="14" fillId="32" borderId="91" xfId="0" applyNumberFormat="1" applyFont="1" applyFill="1" applyBorder="1" applyAlignment="1">
      <alignment vertical="center"/>
    </xf>
    <xf numFmtId="176" fontId="14" fillId="32" borderId="92" xfId="0" applyNumberFormat="1" applyFont="1" applyFill="1" applyBorder="1" applyAlignment="1">
      <alignment vertical="center"/>
    </xf>
    <xf numFmtId="176" fontId="14" fillId="32" borderId="119" xfId="0" applyNumberFormat="1" applyFont="1" applyFill="1" applyBorder="1" applyAlignment="1">
      <alignment vertical="center"/>
    </xf>
    <xf numFmtId="176" fontId="14" fillId="32" borderId="111" xfId="0" applyNumberFormat="1" applyFont="1" applyFill="1" applyBorder="1" applyAlignment="1">
      <alignment horizontal="right" vertical="center"/>
    </xf>
    <xf numFmtId="176" fontId="14" fillId="32" borderId="13" xfId="0" applyNumberFormat="1" applyFont="1" applyFill="1" applyBorder="1" applyAlignment="1">
      <alignment vertical="center"/>
    </xf>
    <xf numFmtId="176" fontId="14" fillId="32" borderId="97" xfId="0" applyNumberFormat="1" applyFont="1" applyFill="1" applyBorder="1" applyAlignment="1">
      <alignment vertical="center"/>
    </xf>
    <xf numFmtId="0" fontId="7" fillId="32" borderId="60" xfId="0" applyFont="1" applyFill="1" applyBorder="1" applyAlignment="1">
      <alignment horizontal="center" vertical="center" wrapText="1"/>
    </xf>
    <xf numFmtId="0" fontId="0" fillId="32" borderId="78" xfId="0" applyFont="1" applyFill="1" applyBorder="1" applyAlignment="1">
      <alignment horizontal="center" vertical="center"/>
    </xf>
    <xf numFmtId="0" fontId="0" fillId="32" borderId="79" xfId="0" applyFont="1" applyFill="1" applyBorder="1" applyAlignment="1">
      <alignment horizontal="center" vertical="center"/>
    </xf>
    <xf numFmtId="38" fontId="28" fillId="32" borderId="78" xfId="49" applyFont="1" applyFill="1" applyBorder="1" applyAlignment="1" applyProtection="1">
      <alignment horizontal="center"/>
      <protection hidden="1"/>
    </xf>
    <xf numFmtId="38" fontId="28" fillId="32" borderId="79" xfId="49" applyFont="1" applyFill="1" applyBorder="1" applyAlignment="1" applyProtection="1">
      <alignment horizontal="center"/>
      <protection hidden="1"/>
    </xf>
    <xf numFmtId="0" fontId="26" fillId="32" borderId="120" xfId="0" applyFont="1" applyFill="1" applyBorder="1" applyAlignment="1" applyProtection="1">
      <alignment horizontal="right"/>
      <protection locked="0"/>
    </xf>
    <xf numFmtId="0" fontId="27" fillId="32" borderId="68" xfId="0" applyFont="1" applyFill="1" applyBorder="1" applyAlignment="1" applyProtection="1">
      <alignment horizontal="center" vertical="center"/>
      <protection locked="0"/>
    </xf>
    <xf numFmtId="0" fontId="26" fillId="32" borderId="121" xfId="0" applyFont="1" applyFill="1" applyBorder="1" applyAlignment="1" applyProtection="1">
      <alignment horizontal="center"/>
      <protection locked="0"/>
    </xf>
    <xf numFmtId="0" fontId="26" fillId="32" borderId="122" xfId="0" applyFont="1" applyFill="1" applyBorder="1" applyAlignment="1" applyProtection="1">
      <alignment horizontal="center"/>
      <protection locked="0"/>
    </xf>
    <xf numFmtId="0" fontId="26" fillId="32" borderId="71" xfId="0" applyFont="1" applyFill="1" applyBorder="1" applyAlignment="1" applyProtection="1">
      <alignment horizontal="right"/>
      <protection hidden="1"/>
    </xf>
    <xf numFmtId="0" fontId="26" fillId="32" borderId="123" xfId="0" applyFont="1" applyFill="1" applyBorder="1" applyAlignment="1" applyProtection="1">
      <alignment horizontal="right"/>
      <protection hidden="1"/>
    </xf>
    <xf numFmtId="0" fontId="26" fillId="32" borderId="124" xfId="0" applyFont="1" applyFill="1" applyBorder="1" applyAlignment="1" applyProtection="1">
      <alignment horizontal="right"/>
      <protection locked="0"/>
    </xf>
    <xf numFmtId="0" fontId="26" fillId="32" borderId="123" xfId="0" applyFont="1" applyFill="1" applyBorder="1" applyAlignment="1" applyProtection="1">
      <alignment horizontal="right"/>
      <protection locked="0"/>
    </xf>
    <xf numFmtId="0" fontId="27" fillId="32" borderId="125" xfId="0" applyFont="1" applyFill="1" applyBorder="1" applyAlignment="1" applyProtection="1">
      <alignment horizontal="center" vertical="center"/>
      <protection locked="0"/>
    </xf>
    <xf numFmtId="0" fontId="4" fillId="32" borderId="29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4" fillId="32" borderId="126" xfId="0" applyFont="1" applyFill="1" applyBorder="1" applyAlignment="1">
      <alignment horizontal="center" vertical="center" wrapText="1"/>
    </xf>
    <xf numFmtId="0" fontId="4" fillId="32" borderId="120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/>
    </xf>
    <xf numFmtId="0" fontId="4" fillId="32" borderId="57" xfId="0" applyFont="1" applyFill="1" applyBorder="1" applyAlignment="1">
      <alignment horizontal="center" vertical="center"/>
    </xf>
    <xf numFmtId="0" fontId="26" fillId="32" borderId="127" xfId="0" applyFont="1" applyFill="1" applyBorder="1" applyAlignment="1" applyProtection="1">
      <alignment horizontal="center"/>
      <protection locked="0"/>
    </xf>
    <xf numFmtId="0" fontId="26" fillId="32" borderId="128" xfId="0" applyFont="1" applyFill="1" applyBorder="1" applyAlignment="1" applyProtection="1">
      <alignment horizontal="center"/>
      <protection locked="0"/>
    </xf>
    <xf numFmtId="38" fontId="28" fillId="32" borderId="129" xfId="49" applyFont="1" applyFill="1" applyBorder="1" applyAlignment="1" applyProtection="1">
      <alignment horizontal="right"/>
      <protection hidden="1"/>
    </xf>
    <xf numFmtId="0" fontId="17" fillId="32" borderId="60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130" xfId="0" applyFont="1" applyFill="1" applyBorder="1" applyAlignment="1">
      <alignment horizontal="center" vertical="center" shrinkToFit="1"/>
    </xf>
    <xf numFmtId="0" fontId="7" fillId="32" borderId="36" xfId="0" applyFont="1" applyFill="1" applyBorder="1" applyAlignment="1">
      <alignment horizontal="center" vertical="center" shrinkToFit="1"/>
    </xf>
    <xf numFmtId="0" fontId="7" fillId="32" borderId="58" xfId="0" applyFont="1" applyFill="1" applyBorder="1" applyAlignment="1">
      <alignment horizontal="center" vertical="center" shrinkToFi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textRotation="255"/>
    </xf>
    <xf numFmtId="0" fontId="4" fillId="32" borderId="22" xfId="0" applyFont="1" applyFill="1" applyBorder="1" applyAlignment="1">
      <alignment horizontal="center" vertical="center" textRotation="255"/>
    </xf>
    <xf numFmtId="0" fontId="4" fillId="32" borderId="25" xfId="0" applyFont="1" applyFill="1" applyBorder="1" applyAlignment="1">
      <alignment horizontal="center" vertical="center" textRotation="255"/>
    </xf>
    <xf numFmtId="0" fontId="4" fillId="32" borderId="26" xfId="0" applyFont="1" applyFill="1" applyBorder="1" applyAlignment="1">
      <alignment horizontal="center" vertical="center" textRotation="255"/>
    </xf>
    <xf numFmtId="0" fontId="4" fillId="32" borderId="18" xfId="0" applyFont="1" applyFill="1" applyBorder="1" applyAlignment="1">
      <alignment horizontal="center" vertical="center" textRotation="255"/>
    </xf>
    <xf numFmtId="0" fontId="4" fillId="32" borderId="20" xfId="0" applyFont="1" applyFill="1" applyBorder="1" applyAlignment="1">
      <alignment horizontal="center" vertical="center" textRotation="255"/>
    </xf>
    <xf numFmtId="49" fontId="26" fillId="32" borderId="87" xfId="0" applyNumberFormat="1" applyFont="1" applyFill="1" applyBorder="1" applyAlignment="1" applyProtection="1">
      <alignment horizontal="right" vertical="center" shrinkToFit="1"/>
      <protection locked="0"/>
    </xf>
    <xf numFmtId="49" fontId="26" fillId="32" borderId="88" xfId="0" applyNumberFormat="1" applyFont="1" applyFill="1" applyBorder="1" applyAlignment="1" applyProtection="1">
      <alignment horizontal="right" vertical="center" shrinkToFit="1"/>
      <protection locked="0"/>
    </xf>
    <xf numFmtId="38" fontId="28" fillId="32" borderId="25" xfId="49" applyFont="1" applyFill="1" applyBorder="1" applyAlignment="1" applyProtection="1">
      <alignment horizontal="right"/>
      <protection hidden="1"/>
    </xf>
    <xf numFmtId="38" fontId="28" fillId="32" borderId="0" xfId="49" applyFont="1" applyFill="1" applyBorder="1" applyAlignment="1" applyProtection="1">
      <alignment horizontal="right"/>
      <protection hidden="1"/>
    </xf>
    <xf numFmtId="38" fontId="28" fillId="32" borderId="19" xfId="49" applyFont="1" applyFill="1" applyBorder="1" applyAlignment="1" applyProtection="1">
      <alignment horizontal="right"/>
      <protection hidden="1"/>
    </xf>
    <xf numFmtId="49" fontId="26" fillId="32" borderId="98" xfId="0" applyNumberFormat="1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26</xdr:row>
      <xdr:rowOff>66675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3771900" y="503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34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624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0&#37096;&#20197;&#19979;&#12398;&#22243;&#12399;@520&#20870;&#215;4&#22238;=2080&#2087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AZ46"/>
  <sheetViews>
    <sheetView showGridLines="0" zoomScale="115" zoomScaleNormal="115" zoomScalePageLayoutView="0" workbookViewId="0" topLeftCell="A22">
      <selection activeCell="BO17" sqref="BO17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6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105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8" t="s">
        <v>96</v>
      </c>
      <c r="AN5" s="113"/>
      <c r="AO5" s="113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4.75" customHeight="1">
      <c r="A8" s="61" t="s">
        <v>75</v>
      </c>
      <c r="B8" s="61"/>
      <c r="C8" s="61"/>
      <c r="D8" s="61"/>
      <c r="E8" s="184"/>
      <c r="F8" s="115"/>
      <c r="G8" s="115"/>
      <c r="H8" s="115"/>
      <c r="I8" s="115"/>
      <c r="J8" s="115"/>
      <c r="K8" s="115"/>
      <c r="L8" s="115"/>
      <c r="M8" s="115"/>
      <c r="N8" s="60"/>
      <c r="O8" s="60"/>
      <c r="P8" s="62" t="s">
        <v>76</v>
      </c>
      <c r="Q8" s="59"/>
      <c r="R8" s="61" t="s">
        <v>77</v>
      </c>
      <c r="S8" s="61"/>
      <c r="T8" s="60"/>
      <c r="U8" s="115"/>
      <c r="V8" s="115"/>
      <c r="W8" s="115"/>
      <c r="X8" s="115"/>
      <c r="Y8" s="115"/>
      <c r="Z8" s="115"/>
      <c r="AA8" s="115"/>
      <c r="AB8" s="115"/>
      <c r="AC8" s="116" t="s">
        <v>78</v>
      </c>
      <c r="AD8" s="116"/>
      <c r="AE8" s="59"/>
      <c r="AF8" s="61" t="s">
        <v>79</v>
      </c>
      <c r="AG8" s="60"/>
      <c r="AH8" s="60"/>
      <c r="AI8" s="60"/>
      <c r="AJ8" s="60"/>
      <c r="AK8" s="60"/>
      <c r="AL8" s="60"/>
      <c r="AM8" s="184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</row>
    <row r="9" spans="1:52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5"/>
    </row>
    <row r="11" spans="1:52" ht="18" customHeight="1">
      <c r="A11" s="220" t="s">
        <v>21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2"/>
      <c r="U11" s="202" t="s">
        <v>34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4"/>
    </row>
    <row r="12" spans="1:52" ht="18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5"/>
      <c r="U12" s="207" t="s">
        <v>42</v>
      </c>
      <c r="V12" s="205"/>
      <c r="W12" s="205"/>
      <c r="X12" s="205"/>
      <c r="Y12" s="205"/>
      <c r="Z12" s="205"/>
      <c r="AA12" s="205"/>
      <c r="AB12" s="205"/>
      <c r="AC12" s="205"/>
      <c r="AD12" s="205"/>
      <c r="AE12" s="208"/>
      <c r="AF12" s="205" t="s">
        <v>43</v>
      </c>
      <c r="AG12" s="205"/>
      <c r="AH12" s="205"/>
      <c r="AI12" s="205"/>
      <c r="AJ12" s="205"/>
      <c r="AK12" s="205"/>
      <c r="AL12" s="205"/>
      <c r="AM12" s="205"/>
      <c r="AN12" s="205"/>
      <c r="AO12" s="205"/>
      <c r="AP12" s="206"/>
      <c r="AQ12" s="205" t="s">
        <v>51</v>
      </c>
      <c r="AR12" s="205"/>
      <c r="AS12" s="205"/>
      <c r="AT12" s="205"/>
      <c r="AU12" s="205"/>
      <c r="AV12" s="205"/>
      <c r="AW12" s="205"/>
      <c r="AX12" s="205"/>
      <c r="AY12" s="205"/>
      <c r="AZ12" s="206"/>
    </row>
    <row r="13" spans="1:52" ht="18" customHeight="1">
      <c r="A13" s="11"/>
      <c r="B13" s="12" t="s">
        <v>19</v>
      </c>
      <c r="C13" s="12"/>
      <c r="D13" s="12"/>
      <c r="E13" s="12"/>
      <c r="F13" s="12"/>
      <c r="G13" s="13"/>
      <c r="H13" s="13"/>
      <c r="I13" s="13"/>
      <c r="J13" s="12"/>
      <c r="K13" s="14"/>
      <c r="L13" s="14"/>
      <c r="M13" s="14"/>
      <c r="N13" s="14"/>
      <c r="O13" s="14"/>
      <c r="P13" s="14"/>
      <c r="Q13" s="15"/>
      <c r="R13" s="15"/>
      <c r="S13" s="15"/>
      <c r="T13" s="16"/>
      <c r="U13" s="17"/>
      <c r="V13" s="18"/>
      <c r="W13" s="18"/>
      <c r="X13" s="209">
        <v>1000</v>
      </c>
      <c r="Y13" s="209"/>
      <c r="Z13" s="209"/>
      <c r="AA13" s="209"/>
      <c r="AB13" s="209"/>
      <c r="AC13" s="18"/>
      <c r="AD13" s="13"/>
      <c r="AE13" s="19"/>
      <c r="AF13" s="18"/>
      <c r="AG13" s="18"/>
      <c r="AH13" s="18"/>
      <c r="AI13" s="209">
        <v>1000</v>
      </c>
      <c r="AJ13" s="209"/>
      <c r="AK13" s="209"/>
      <c r="AL13" s="209"/>
      <c r="AM13" s="209"/>
      <c r="AN13" s="18"/>
      <c r="AO13" s="13"/>
      <c r="AP13" s="20"/>
      <c r="AQ13" s="13"/>
      <c r="AR13" s="13"/>
      <c r="AS13" s="209">
        <v>1000</v>
      </c>
      <c r="AT13" s="209"/>
      <c r="AU13" s="209"/>
      <c r="AV13" s="209"/>
      <c r="AW13" s="209"/>
      <c r="AX13" s="209"/>
      <c r="AY13" s="18"/>
      <c r="AZ13" s="21"/>
    </row>
    <row r="14" spans="1:52" ht="18" customHeight="1">
      <c r="A14" s="22"/>
      <c r="B14" s="23" t="s">
        <v>17</v>
      </c>
      <c r="C14" s="23"/>
      <c r="D14" s="23"/>
      <c r="E14" s="23"/>
      <c r="F14" s="23"/>
      <c r="G14" s="24"/>
      <c r="H14" s="24"/>
      <c r="I14" s="24"/>
      <c r="J14" s="25" t="s">
        <v>71</v>
      </c>
      <c r="K14" s="24"/>
      <c r="L14" s="26"/>
      <c r="M14" s="26"/>
      <c r="N14" s="26"/>
      <c r="O14" s="26"/>
      <c r="P14" s="26"/>
      <c r="Q14" s="26"/>
      <c r="R14" s="26"/>
      <c r="S14" s="26"/>
      <c r="T14" s="27"/>
      <c r="U14" s="28"/>
      <c r="V14" s="29"/>
      <c r="W14" s="29"/>
      <c r="X14" s="122">
        <v>200</v>
      </c>
      <c r="Y14" s="122"/>
      <c r="Z14" s="122"/>
      <c r="AA14" s="122"/>
      <c r="AB14" s="122"/>
      <c r="AC14" s="29"/>
      <c r="AD14" s="24"/>
      <c r="AE14" s="30"/>
      <c r="AF14" s="29"/>
      <c r="AG14" s="29"/>
      <c r="AH14" s="29"/>
      <c r="AI14" s="122">
        <v>200</v>
      </c>
      <c r="AJ14" s="122"/>
      <c r="AK14" s="122"/>
      <c r="AL14" s="122"/>
      <c r="AM14" s="122"/>
      <c r="AN14" s="29"/>
      <c r="AO14" s="24"/>
      <c r="AP14" s="31"/>
      <c r="AQ14" s="24"/>
      <c r="AR14" s="24"/>
      <c r="AS14" s="122">
        <v>200</v>
      </c>
      <c r="AT14" s="122"/>
      <c r="AU14" s="122"/>
      <c r="AV14" s="122"/>
      <c r="AW14" s="122"/>
      <c r="AX14" s="122"/>
      <c r="AY14" s="29"/>
      <c r="AZ14" s="32"/>
    </row>
    <row r="15" spans="1:52" ht="18" customHeight="1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  <c r="P15" s="35"/>
      <c r="Q15" s="37"/>
      <c r="R15" s="37"/>
      <c r="S15" s="38" t="s">
        <v>10</v>
      </c>
      <c r="T15" s="39"/>
      <c r="U15" s="226">
        <v>1200</v>
      </c>
      <c r="V15" s="227"/>
      <c r="W15" s="227"/>
      <c r="X15" s="227"/>
      <c r="Y15" s="227"/>
      <c r="Z15" s="227"/>
      <c r="AA15" s="227"/>
      <c r="AB15" s="227"/>
      <c r="AC15" s="227"/>
      <c r="AD15" s="227"/>
      <c r="AE15" s="228"/>
      <c r="AF15" s="234">
        <v>1200</v>
      </c>
      <c r="AG15" s="234"/>
      <c r="AH15" s="234"/>
      <c r="AI15" s="234"/>
      <c r="AJ15" s="234"/>
      <c r="AK15" s="234"/>
      <c r="AL15" s="234"/>
      <c r="AM15" s="234"/>
      <c r="AN15" s="234"/>
      <c r="AO15" s="234"/>
      <c r="AP15" s="235"/>
      <c r="AQ15" s="231">
        <v>1200</v>
      </c>
      <c r="AR15" s="232"/>
      <c r="AS15" s="232"/>
      <c r="AT15" s="232"/>
      <c r="AU15" s="232"/>
      <c r="AV15" s="232"/>
      <c r="AW15" s="232"/>
      <c r="AX15" s="232"/>
      <c r="AY15" s="232"/>
      <c r="AZ15" s="233"/>
    </row>
    <row r="16" spans="1:52" ht="33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</row>
    <row r="17" spans="1:52" ht="18" customHeight="1">
      <c r="A17" s="236" t="s">
        <v>0</v>
      </c>
      <c r="B17" s="236"/>
      <c r="C17" s="236"/>
      <c r="D17" s="236"/>
      <c r="E17" s="236"/>
      <c r="F17" s="236"/>
      <c r="G17" s="236"/>
      <c r="H17" s="236"/>
      <c r="I17" s="236"/>
      <c r="J17" s="236"/>
      <c r="K17" s="133" t="s">
        <v>24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18" t="s">
        <v>12</v>
      </c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210"/>
    </row>
    <row r="18" spans="1:52" ht="18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144" t="s">
        <v>2</v>
      </c>
      <c r="L18" s="117"/>
      <c r="M18" s="117"/>
      <c r="N18" s="117"/>
      <c r="O18" s="117" t="s">
        <v>3</v>
      </c>
      <c r="P18" s="117"/>
      <c r="Q18" s="117"/>
      <c r="R18" s="117"/>
      <c r="S18" s="117" t="s">
        <v>4</v>
      </c>
      <c r="T18" s="117"/>
      <c r="U18" s="117"/>
      <c r="V18" s="117"/>
      <c r="W18" s="117" t="s">
        <v>5</v>
      </c>
      <c r="X18" s="117"/>
      <c r="Y18" s="117"/>
      <c r="Z18" s="117"/>
      <c r="AA18" s="117" t="s">
        <v>6</v>
      </c>
      <c r="AB18" s="117"/>
      <c r="AC18" s="117"/>
      <c r="AD18" s="117"/>
      <c r="AE18" s="117" t="s">
        <v>7</v>
      </c>
      <c r="AF18" s="117"/>
      <c r="AG18" s="117"/>
      <c r="AH18" s="229"/>
      <c r="AI18" s="118" t="s">
        <v>10</v>
      </c>
      <c r="AJ18" s="119"/>
      <c r="AK18" s="119"/>
      <c r="AL18" s="119"/>
      <c r="AM18" s="194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216"/>
    </row>
    <row r="19" spans="1:52" ht="18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145" t="s">
        <v>8</v>
      </c>
      <c r="L19" s="112"/>
      <c r="M19" s="112"/>
      <c r="N19" s="112"/>
      <c r="O19" s="112" t="s">
        <v>9</v>
      </c>
      <c r="P19" s="112"/>
      <c r="Q19" s="112"/>
      <c r="R19" s="112"/>
      <c r="S19" s="112" t="s">
        <v>9</v>
      </c>
      <c r="T19" s="112"/>
      <c r="U19" s="112"/>
      <c r="V19" s="112"/>
      <c r="W19" s="112" t="s">
        <v>9</v>
      </c>
      <c r="X19" s="112"/>
      <c r="Y19" s="112"/>
      <c r="Z19" s="112"/>
      <c r="AA19" s="112" t="s">
        <v>9</v>
      </c>
      <c r="AB19" s="112"/>
      <c r="AC19" s="112"/>
      <c r="AD19" s="112"/>
      <c r="AE19" s="112" t="s">
        <v>9</v>
      </c>
      <c r="AF19" s="112"/>
      <c r="AG19" s="112"/>
      <c r="AH19" s="123"/>
      <c r="AI19" s="120"/>
      <c r="AJ19" s="121"/>
      <c r="AK19" s="121"/>
      <c r="AL19" s="121"/>
      <c r="AM19" s="194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216"/>
    </row>
    <row r="20" spans="1:52" ht="18" customHeight="1">
      <c r="A20" s="118" t="s">
        <v>1</v>
      </c>
      <c r="B20" s="119"/>
      <c r="C20" s="119"/>
      <c r="D20" s="119"/>
      <c r="E20" s="119"/>
      <c r="F20" s="210"/>
      <c r="G20" s="147" t="s">
        <v>44</v>
      </c>
      <c r="H20" s="148"/>
      <c r="I20" s="148"/>
      <c r="J20" s="149"/>
      <c r="K20" s="238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266"/>
      <c r="AI20" s="178">
        <f>IF(SUM(K20:AH21)=0,"",SUM(K20:AH21))</f>
      </c>
      <c r="AJ20" s="179"/>
      <c r="AK20" s="179"/>
      <c r="AL20" s="244"/>
      <c r="AM20" s="40"/>
      <c r="AN20" s="251">
        <f>IF((SUM(AI20)*SUM(U15))=0,"",(SUM(AI20)*SUM(U15)))</f>
      </c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41"/>
    </row>
    <row r="21" spans="1:52" ht="18" customHeight="1">
      <c r="A21" s="194"/>
      <c r="B21" s="195"/>
      <c r="C21" s="195"/>
      <c r="D21" s="195"/>
      <c r="E21" s="195"/>
      <c r="F21" s="216"/>
      <c r="G21" s="150"/>
      <c r="H21" s="151"/>
      <c r="I21" s="151"/>
      <c r="J21" s="152"/>
      <c r="K21" s="239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240"/>
      <c r="AI21" s="263"/>
      <c r="AJ21" s="264"/>
      <c r="AK21" s="264"/>
      <c r="AL21" s="265"/>
      <c r="AM21" s="4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43" t="s">
        <v>11</v>
      </c>
    </row>
    <row r="22" spans="1:52" ht="18" customHeight="1">
      <c r="A22" s="194"/>
      <c r="B22" s="195"/>
      <c r="C22" s="195"/>
      <c r="D22" s="195"/>
      <c r="E22" s="195"/>
      <c r="F22" s="216"/>
      <c r="G22" s="153" t="s">
        <v>45</v>
      </c>
      <c r="H22" s="154"/>
      <c r="I22" s="154"/>
      <c r="J22" s="155"/>
      <c r="K22" s="159"/>
      <c r="L22" s="128"/>
      <c r="M22" s="128"/>
      <c r="N22" s="129"/>
      <c r="O22" s="127"/>
      <c r="P22" s="128"/>
      <c r="Q22" s="128"/>
      <c r="R22" s="129"/>
      <c r="S22" s="127"/>
      <c r="T22" s="128"/>
      <c r="U22" s="128"/>
      <c r="V22" s="129"/>
      <c r="W22" s="127"/>
      <c r="X22" s="128"/>
      <c r="Y22" s="128"/>
      <c r="Z22" s="129"/>
      <c r="AA22" s="127"/>
      <c r="AB22" s="128"/>
      <c r="AC22" s="128"/>
      <c r="AD22" s="129"/>
      <c r="AE22" s="127"/>
      <c r="AF22" s="128"/>
      <c r="AG22" s="128"/>
      <c r="AH22" s="129"/>
      <c r="AI22" s="255">
        <f>IF(SUM(K22:AH23)=0,"",SUM(K22:AH23))</f>
      </c>
      <c r="AJ22" s="256"/>
      <c r="AK22" s="256"/>
      <c r="AL22" s="257"/>
      <c r="AM22" s="44"/>
      <c r="AN22" s="269">
        <f>IF((SUM(AI22)*SUM(AF15))=0,"",(SUM(AI22)*SUM(AF15)))</f>
      </c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45"/>
    </row>
    <row r="23" spans="1:52" ht="18" customHeight="1">
      <c r="A23" s="194"/>
      <c r="B23" s="195"/>
      <c r="C23" s="195"/>
      <c r="D23" s="195"/>
      <c r="E23" s="195"/>
      <c r="F23" s="216"/>
      <c r="G23" s="156"/>
      <c r="H23" s="157"/>
      <c r="I23" s="157"/>
      <c r="J23" s="158"/>
      <c r="K23" s="160"/>
      <c r="L23" s="131"/>
      <c r="M23" s="131"/>
      <c r="N23" s="132"/>
      <c r="O23" s="130"/>
      <c r="P23" s="131"/>
      <c r="Q23" s="131"/>
      <c r="R23" s="132"/>
      <c r="S23" s="130"/>
      <c r="T23" s="131"/>
      <c r="U23" s="131"/>
      <c r="V23" s="132"/>
      <c r="W23" s="130"/>
      <c r="X23" s="131"/>
      <c r="Y23" s="131"/>
      <c r="Z23" s="132"/>
      <c r="AA23" s="130"/>
      <c r="AB23" s="131"/>
      <c r="AC23" s="131"/>
      <c r="AD23" s="132"/>
      <c r="AE23" s="130"/>
      <c r="AF23" s="131"/>
      <c r="AG23" s="131"/>
      <c r="AH23" s="132"/>
      <c r="AI23" s="258"/>
      <c r="AJ23" s="259"/>
      <c r="AK23" s="259"/>
      <c r="AL23" s="260"/>
      <c r="AM23" s="44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43" t="s">
        <v>11</v>
      </c>
    </row>
    <row r="24" spans="1:52" ht="18" customHeight="1">
      <c r="A24" s="118" t="s">
        <v>16</v>
      </c>
      <c r="B24" s="119"/>
      <c r="C24" s="119"/>
      <c r="D24" s="119"/>
      <c r="E24" s="119"/>
      <c r="F24" s="119"/>
      <c r="G24" s="119"/>
      <c r="H24" s="119"/>
      <c r="I24" s="119"/>
      <c r="J24" s="210"/>
      <c r="K24" s="212"/>
      <c r="L24" s="213"/>
      <c r="M24" s="213"/>
      <c r="N24" s="213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240"/>
      <c r="AI24" s="178">
        <f>IF(SUM(O24:AH24)=0,"",SUM(O24:AH24))</f>
      </c>
      <c r="AJ24" s="179"/>
      <c r="AK24" s="179"/>
      <c r="AL24" s="244"/>
      <c r="AM24" s="40"/>
      <c r="AN24" s="270">
        <f>IF((SUM(AI24)*SUM(AQ15))=0,"",(SUM(AI24)*SUM(AQ15)))</f>
      </c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41"/>
    </row>
    <row r="25" spans="1:52" ht="18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211"/>
      <c r="K25" s="214"/>
      <c r="L25" s="215"/>
      <c r="M25" s="215"/>
      <c r="N25" s="215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241"/>
      <c r="AI25" s="255"/>
      <c r="AJ25" s="256"/>
      <c r="AK25" s="256"/>
      <c r="AL25" s="257"/>
      <c r="AM25" s="46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47" t="s">
        <v>11</v>
      </c>
    </row>
    <row r="26" spans="1:52" ht="17.25" customHeight="1">
      <c r="A26" s="118" t="s">
        <v>13</v>
      </c>
      <c r="B26" s="119"/>
      <c r="C26" s="119"/>
      <c r="D26" s="119"/>
      <c r="E26" s="119"/>
      <c r="F26" s="119"/>
      <c r="G26" s="119"/>
      <c r="H26" s="119"/>
      <c r="I26" s="119"/>
      <c r="J26" s="210"/>
      <c r="K26" s="217"/>
      <c r="L26" s="218"/>
      <c r="M26" s="218"/>
      <c r="N26" s="219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242"/>
      <c r="AI26" s="178">
        <f>IF(SUM(K26)=0,"",SUM(K26))</f>
      </c>
      <c r="AJ26" s="179"/>
      <c r="AK26" s="179"/>
      <c r="AL26" s="244"/>
      <c r="AM26" s="44"/>
      <c r="AN26" s="251">
        <f>IF((SUM(AI26)*SUM(U15))=0,"",(SUM(AI26)*SUM(U15)))</f>
      </c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45"/>
    </row>
    <row r="27" spans="1:52" ht="15" customHeight="1" thickBot="1">
      <c r="A27" s="194"/>
      <c r="B27" s="195"/>
      <c r="C27" s="195"/>
      <c r="D27" s="195"/>
      <c r="E27" s="195"/>
      <c r="F27" s="195"/>
      <c r="G27" s="195"/>
      <c r="H27" s="195"/>
      <c r="I27" s="195"/>
      <c r="J27" s="216"/>
      <c r="K27" s="160"/>
      <c r="L27" s="131"/>
      <c r="M27" s="131"/>
      <c r="N27" s="132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243"/>
      <c r="AI27" s="181"/>
      <c r="AJ27" s="182"/>
      <c r="AK27" s="182"/>
      <c r="AL27" s="245"/>
      <c r="AM27" s="44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45" t="s">
        <v>11</v>
      </c>
    </row>
    <row r="28" spans="1:52" ht="17.25" customHeight="1">
      <c r="A28" s="146" t="s">
        <v>10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35">
        <f>IF(SUM(K20+K22+K26)=0,"",SUM(K20+K22+K26))</f>
      </c>
      <c r="L28" s="136"/>
      <c r="M28" s="136"/>
      <c r="N28" s="136"/>
      <c r="O28" s="136">
        <f>IF(SUM(O20+O22+O24)=0,"",SUM(O20+O22+O24))</f>
      </c>
      <c r="P28" s="136"/>
      <c r="Q28" s="136"/>
      <c r="R28" s="136"/>
      <c r="S28" s="136">
        <f>IF(SUM(S20+S22+S24)=0,"",SUM(S20+S22+S24))</f>
      </c>
      <c r="T28" s="136"/>
      <c r="U28" s="136"/>
      <c r="V28" s="136"/>
      <c r="W28" s="136">
        <f>IF(SUM(W20+W22+W24)=0,"",SUM(W20+W22+W24))</f>
      </c>
      <c r="X28" s="136"/>
      <c r="Y28" s="136"/>
      <c r="Z28" s="136"/>
      <c r="AA28" s="136">
        <f>IF(SUM(AA20+AA22+AA24)=0,"",SUM(AA20+AA22+AA24))</f>
      </c>
      <c r="AB28" s="136"/>
      <c r="AC28" s="136"/>
      <c r="AD28" s="136"/>
      <c r="AE28" s="136">
        <f>IF(SUM(AE20+AE22+AE24)=0,"",SUM(AE20+AE22+AE24))</f>
      </c>
      <c r="AF28" s="136"/>
      <c r="AG28" s="136"/>
      <c r="AH28" s="136"/>
      <c r="AI28" s="135">
        <f>IF((SUM(K28)+SUM(O28)+SUM(S28)+SUM(W28)+SUM(AA28)+SUM(AE28))=0,"",(SUM(K28)+SUM(O28)+SUM(S28)+SUM(W28)+SUM(AA28)+SUM(AE28)))</f>
      </c>
      <c r="AJ28" s="136"/>
      <c r="AK28" s="136"/>
      <c r="AL28" s="136"/>
      <c r="AM28" s="261" t="s">
        <v>31</v>
      </c>
      <c r="AN28" s="246">
        <f>IF((SUM(AN20:AY27))=0,"",(SUM(AN20:AY27)))</f>
      </c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48"/>
    </row>
    <row r="29" spans="1:52" ht="17.25" customHeight="1" thickBo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37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7"/>
      <c r="AJ29" s="138"/>
      <c r="AK29" s="138"/>
      <c r="AL29" s="138"/>
      <c r="AM29" s="262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49" t="s">
        <v>11</v>
      </c>
    </row>
    <row r="30" spans="1:52" ht="17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104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6"/>
    </row>
    <row r="31" spans="1:52" ht="18.75" customHeight="1" thickBot="1">
      <c r="A31" s="118" t="s">
        <v>83</v>
      </c>
      <c r="B31" s="119"/>
      <c r="C31" s="119"/>
      <c r="D31" s="119"/>
      <c r="E31" s="119"/>
      <c r="F31" s="119"/>
      <c r="G31" s="50" t="s">
        <v>46</v>
      </c>
      <c r="H31" s="50"/>
      <c r="I31" s="51"/>
      <c r="J31" s="52"/>
      <c r="K31" s="53"/>
      <c r="L31" s="53"/>
      <c r="M31" s="53"/>
      <c r="N31" s="54"/>
      <c r="O31" s="175" t="s">
        <v>25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  <c r="AI31" s="173" t="s">
        <v>10</v>
      </c>
      <c r="AJ31" s="174"/>
      <c r="AK31" s="174"/>
      <c r="AL31" s="174"/>
      <c r="AM31" s="248" t="s">
        <v>26</v>
      </c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50"/>
    </row>
    <row r="32" spans="1:52" ht="18.75" customHeight="1">
      <c r="A32" s="194"/>
      <c r="B32" s="195"/>
      <c r="C32" s="195"/>
      <c r="D32" s="195"/>
      <c r="E32" s="195"/>
      <c r="F32" s="195"/>
      <c r="G32" s="142"/>
      <c r="H32" s="142"/>
      <c r="I32" s="142"/>
      <c r="J32" s="142"/>
      <c r="K32" s="196"/>
      <c r="L32" s="196"/>
      <c r="M32" s="196"/>
      <c r="N32" s="197"/>
      <c r="O32" s="162"/>
      <c r="P32" s="163"/>
      <c r="Q32" s="163"/>
      <c r="R32" s="164"/>
      <c r="S32" s="162">
        <f>IF(SUM(S24)=0,"",1)</f>
      </c>
      <c r="T32" s="163"/>
      <c r="U32" s="163"/>
      <c r="V32" s="164"/>
      <c r="W32" s="162">
        <f>IF(SUM(W24)=0,"",1)</f>
      </c>
      <c r="X32" s="163"/>
      <c r="Y32" s="163"/>
      <c r="Z32" s="164"/>
      <c r="AA32" s="162">
        <f>IF(SUM(AA24)=0,"",1)</f>
      </c>
      <c r="AB32" s="163"/>
      <c r="AC32" s="163"/>
      <c r="AD32" s="164"/>
      <c r="AE32" s="162">
        <f>IF(SUM(AE24)=0,"",1)</f>
      </c>
      <c r="AF32" s="163"/>
      <c r="AG32" s="163"/>
      <c r="AH32" s="164"/>
      <c r="AI32" s="178">
        <f>IF(SUM(O32:AH33)=0,"",SUM(O32:AH33))</f>
      </c>
      <c r="AJ32" s="179"/>
      <c r="AK32" s="179"/>
      <c r="AL32" s="180"/>
      <c r="AM32" s="253" t="s">
        <v>91</v>
      </c>
      <c r="AN32" s="246">
        <f>IF((SUM(AI32)*3000)=0,"",(SUM(AI32)*3000))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8.75" customHeight="1" thickBot="1">
      <c r="A33" s="120"/>
      <c r="B33" s="121"/>
      <c r="C33" s="121"/>
      <c r="D33" s="121"/>
      <c r="E33" s="121"/>
      <c r="F33" s="121"/>
      <c r="G33" s="143" t="s">
        <v>33</v>
      </c>
      <c r="H33" s="143"/>
      <c r="I33" s="143"/>
      <c r="J33" s="143"/>
      <c r="K33" s="198" t="s">
        <v>80</v>
      </c>
      <c r="L33" s="198"/>
      <c r="M33" s="198"/>
      <c r="N33" s="199"/>
      <c r="O33" s="165"/>
      <c r="P33" s="166"/>
      <c r="Q33" s="166"/>
      <c r="R33" s="167"/>
      <c r="S33" s="165"/>
      <c r="T33" s="166"/>
      <c r="U33" s="166"/>
      <c r="V33" s="167"/>
      <c r="W33" s="165"/>
      <c r="X33" s="166"/>
      <c r="Y33" s="166"/>
      <c r="Z33" s="167"/>
      <c r="AA33" s="165"/>
      <c r="AB33" s="166"/>
      <c r="AC33" s="166"/>
      <c r="AD33" s="167"/>
      <c r="AE33" s="165"/>
      <c r="AF33" s="166"/>
      <c r="AG33" s="166"/>
      <c r="AH33" s="167"/>
      <c r="AI33" s="181"/>
      <c r="AJ33" s="182"/>
      <c r="AK33" s="182"/>
      <c r="AL33" s="183"/>
      <c r="AM33" s="254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8.75" customHeight="1" thickBot="1">
      <c r="A34" s="63"/>
      <c r="B34" s="63"/>
      <c r="C34" s="63"/>
      <c r="D34" s="63"/>
      <c r="E34" s="63"/>
      <c r="F34" s="63"/>
      <c r="G34" s="66"/>
      <c r="H34" s="66"/>
      <c r="I34" s="66"/>
      <c r="J34" s="66"/>
      <c r="K34" s="67"/>
      <c r="L34" s="67"/>
      <c r="M34" s="67"/>
      <c r="N34" s="67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8"/>
      <c r="AN34" s="68"/>
      <c r="AO34" s="68"/>
      <c r="AP34" s="68"/>
      <c r="AQ34" s="69"/>
      <c r="AR34" s="69"/>
      <c r="AS34" s="69"/>
      <c r="AT34" s="69"/>
      <c r="AU34" s="70"/>
      <c r="AV34" s="70"/>
      <c r="AW34" s="70"/>
      <c r="AX34" s="70"/>
      <c r="AY34" s="71"/>
      <c r="AZ34" s="65"/>
    </row>
    <row r="35" spans="1:52" ht="18" customHeight="1">
      <c r="A35" s="200" t="s">
        <v>22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73"/>
      <c r="AM35" s="253" t="s">
        <v>27</v>
      </c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48"/>
    </row>
    <row r="36" spans="1:52" ht="18" customHeight="1" thickBo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73"/>
      <c r="AM36" s="254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49" t="s">
        <v>11</v>
      </c>
    </row>
    <row r="37" spans="1:52" ht="15" customHeight="1" thickBot="1">
      <c r="A37" s="72"/>
      <c r="B37" s="72"/>
      <c r="C37" s="7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4"/>
      <c r="AM37" s="66"/>
      <c r="AN37" s="75"/>
      <c r="AO37" s="75"/>
      <c r="AP37" s="75"/>
      <c r="AQ37" s="75"/>
      <c r="AR37" s="76"/>
      <c r="AS37" s="76"/>
      <c r="AT37" s="76"/>
      <c r="AU37" s="76"/>
      <c r="AV37" s="77"/>
      <c r="AW37" s="77"/>
      <c r="AX37" s="77"/>
      <c r="AY37" s="77"/>
      <c r="AZ37" s="78"/>
    </row>
    <row r="38" spans="1:52" ht="17.25" customHeight="1">
      <c r="A38" s="139" t="s">
        <v>41</v>
      </c>
      <c r="B38" s="140"/>
      <c r="C38" s="140"/>
      <c r="D38" s="140"/>
      <c r="E38" s="140"/>
      <c r="F38" s="140"/>
      <c r="G38" s="140"/>
      <c r="H38" s="140"/>
      <c r="I38" s="140"/>
      <c r="J38" s="141"/>
      <c r="K38" s="168" t="s">
        <v>14</v>
      </c>
      <c r="L38" s="169"/>
      <c r="M38" s="169"/>
      <c r="N38" s="169"/>
      <c r="O38" s="169"/>
      <c r="P38" s="169"/>
      <c r="Q38" s="169"/>
      <c r="R38" s="169"/>
      <c r="S38" s="169"/>
      <c r="T38" s="170"/>
      <c r="U38" s="5"/>
      <c r="V38" s="5"/>
      <c r="W38" s="5"/>
      <c r="X38" s="171" t="s">
        <v>89</v>
      </c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2"/>
      <c r="AM38" s="79"/>
      <c r="AN38" s="246">
        <f>IF((SUM(AN28))=0,"",(SUM(AN28)+SUM(AN32)+SUM(AN35:AY36)))</f>
      </c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48"/>
    </row>
    <row r="39" spans="1:52" ht="17.25" customHeight="1" thickBot="1">
      <c r="A39" s="185"/>
      <c r="B39" s="186"/>
      <c r="C39" s="186"/>
      <c r="D39" s="186"/>
      <c r="E39" s="186"/>
      <c r="F39" s="186"/>
      <c r="G39" s="186"/>
      <c r="H39" s="186"/>
      <c r="I39" s="186"/>
      <c r="J39" s="187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5"/>
      <c r="V39" s="5"/>
      <c r="W39" s="5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2"/>
      <c r="AM39" s="80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49" t="s">
        <v>11</v>
      </c>
    </row>
    <row r="40" spans="1:52" ht="16.5" customHeight="1">
      <c r="A40" s="188"/>
      <c r="B40" s="189"/>
      <c r="C40" s="189"/>
      <c r="D40" s="189"/>
      <c r="E40" s="189"/>
      <c r="F40" s="189"/>
      <c r="G40" s="189"/>
      <c r="H40" s="189"/>
      <c r="I40" s="189"/>
      <c r="J40" s="190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5"/>
      <c r="V40" s="5" t="s">
        <v>102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16.5" customHeight="1">
      <c r="A41" s="188"/>
      <c r="B41" s="189"/>
      <c r="C41" s="189"/>
      <c r="D41" s="189"/>
      <c r="E41" s="189"/>
      <c r="F41" s="189"/>
      <c r="G41" s="189"/>
      <c r="H41" s="189"/>
      <c r="I41" s="189"/>
      <c r="J41" s="190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5"/>
      <c r="V41" s="5"/>
      <c r="W41" s="107"/>
      <c r="X41" s="109" t="s">
        <v>104</v>
      </c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5"/>
      <c r="AY41" s="5"/>
      <c r="AZ41" s="5"/>
    </row>
    <row r="42" spans="1:52" ht="16.5" customHeight="1">
      <c r="A42" s="188"/>
      <c r="B42" s="189"/>
      <c r="C42" s="189"/>
      <c r="D42" s="189"/>
      <c r="E42" s="189"/>
      <c r="F42" s="189"/>
      <c r="G42" s="189"/>
      <c r="H42" s="189"/>
      <c r="I42" s="189"/>
      <c r="J42" s="190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5"/>
      <c r="V42" s="5"/>
      <c r="W42" s="107" t="s">
        <v>103</v>
      </c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5"/>
      <c r="AX42" s="64"/>
      <c r="AY42" s="5"/>
      <c r="AZ42" s="5"/>
    </row>
    <row r="43" spans="1:52" ht="16.5" customHeight="1">
      <c r="A43" s="191"/>
      <c r="B43" s="192"/>
      <c r="C43" s="192"/>
      <c r="D43" s="192"/>
      <c r="E43" s="192"/>
      <c r="F43" s="192"/>
      <c r="G43" s="192"/>
      <c r="H43" s="192"/>
      <c r="I43" s="192"/>
      <c r="J43" s="193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5"/>
      <c r="AQ43" s="5"/>
      <c r="AR43" s="5"/>
      <c r="AS43" s="5"/>
      <c r="AT43" s="5"/>
      <c r="AU43" s="5"/>
      <c r="AV43" s="5"/>
      <c r="AW43" s="5"/>
      <c r="AX43" s="64" t="s">
        <v>84</v>
      </c>
      <c r="AY43" s="5"/>
      <c r="AZ43" s="5"/>
    </row>
    <row r="44" spans="30:31" ht="16.5" customHeight="1">
      <c r="AD44" s="4"/>
      <c r="AE44" s="1"/>
    </row>
    <row r="45" ht="16.5" customHeight="1"/>
    <row r="46" spans="28:29" ht="15.75" customHeight="1">
      <c r="AB46" s="1"/>
      <c r="AC46" s="1"/>
    </row>
  </sheetData>
  <sheetProtection/>
  <mergeCells count="114">
    <mergeCell ref="AM17:AZ19"/>
    <mergeCell ref="AM28:AM29"/>
    <mergeCell ref="AI20:AL21"/>
    <mergeCell ref="AE20:AH21"/>
    <mergeCell ref="AN38:AY39"/>
    <mergeCell ref="AN35:AY36"/>
    <mergeCell ref="AN22:AY23"/>
    <mergeCell ref="AN24:AY25"/>
    <mergeCell ref="AM32:AM33"/>
    <mergeCell ref="AN20:AY21"/>
    <mergeCell ref="AN32:AY33"/>
    <mergeCell ref="AM31:AZ31"/>
    <mergeCell ref="AN26:AY27"/>
    <mergeCell ref="AN28:AY29"/>
    <mergeCell ref="AM35:AM36"/>
    <mergeCell ref="AI22:AL23"/>
    <mergeCell ref="AI24:AL25"/>
    <mergeCell ref="AE28:AH29"/>
    <mergeCell ref="W26:Z27"/>
    <mergeCell ref="AI28:AL29"/>
    <mergeCell ref="AA28:AD29"/>
    <mergeCell ref="W28:Z29"/>
    <mergeCell ref="AE26:AH27"/>
    <mergeCell ref="AI26:AL27"/>
    <mergeCell ref="K20:N21"/>
    <mergeCell ref="O20:R21"/>
    <mergeCell ref="W22:Z23"/>
    <mergeCell ref="AE32:AH33"/>
    <mergeCell ref="AA22:AD23"/>
    <mergeCell ref="AE24:AH25"/>
    <mergeCell ref="AE22:AH23"/>
    <mergeCell ref="AA26:AD27"/>
    <mergeCell ref="AA24:AD25"/>
    <mergeCell ref="W24:Z25"/>
    <mergeCell ref="A11:T12"/>
    <mergeCell ref="U15:AE15"/>
    <mergeCell ref="AA18:AD18"/>
    <mergeCell ref="AE18:AH18"/>
    <mergeCell ref="X13:AB13"/>
    <mergeCell ref="X14:AB14"/>
    <mergeCell ref="A16:AZ16"/>
    <mergeCell ref="AQ15:AZ15"/>
    <mergeCell ref="AF15:AP15"/>
    <mergeCell ref="A17:J19"/>
    <mergeCell ref="A24:J25"/>
    <mergeCell ref="S20:V21"/>
    <mergeCell ref="S22:V23"/>
    <mergeCell ref="K24:N25"/>
    <mergeCell ref="O18:R18"/>
    <mergeCell ref="A26:J27"/>
    <mergeCell ref="K26:N27"/>
    <mergeCell ref="O26:R27"/>
    <mergeCell ref="S18:V18"/>
    <mergeCell ref="A20:F23"/>
    <mergeCell ref="A2:AZ3"/>
    <mergeCell ref="U11:AZ11"/>
    <mergeCell ref="AS14:AX14"/>
    <mergeCell ref="AQ12:AZ12"/>
    <mergeCell ref="U12:AE12"/>
    <mergeCell ref="AF12:AP12"/>
    <mergeCell ref="AI13:AM13"/>
    <mergeCell ref="AX5:AY5"/>
    <mergeCell ref="E8:M8"/>
    <mergeCell ref="AS13:AX13"/>
    <mergeCell ref="S28:V29"/>
    <mergeCell ref="O28:R29"/>
    <mergeCell ref="AT5:AU5"/>
    <mergeCell ref="AM8:AZ8"/>
    <mergeCell ref="AV5:AW5"/>
    <mergeCell ref="A39:J43"/>
    <mergeCell ref="A31:F33"/>
    <mergeCell ref="K32:N32"/>
    <mergeCell ref="K33:N33"/>
    <mergeCell ref="A35:AK36"/>
    <mergeCell ref="K39:T43"/>
    <mergeCell ref="AA32:AD33"/>
    <mergeCell ref="K38:T38"/>
    <mergeCell ref="S32:V33"/>
    <mergeCell ref="X38:AL39"/>
    <mergeCell ref="AI31:AL31"/>
    <mergeCell ref="O31:AH31"/>
    <mergeCell ref="O32:R33"/>
    <mergeCell ref="W32:Z33"/>
    <mergeCell ref="AI32:AL33"/>
    <mergeCell ref="K28:N29"/>
    <mergeCell ref="A38:J38"/>
    <mergeCell ref="G32:J32"/>
    <mergeCell ref="G33:J33"/>
    <mergeCell ref="K18:N18"/>
    <mergeCell ref="K19:N19"/>
    <mergeCell ref="A28:J29"/>
    <mergeCell ref="G20:J21"/>
    <mergeCell ref="G22:J23"/>
    <mergeCell ref="K22:N23"/>
    <mergeCell ref="O19:R19"/>
    <mergeCell ref="AI18:AL19"/>
    <mergeCell ref="AI14:AM14"/>
    <mergeCell ref="AN5:AO5"/>
    <mergeCell ref="AE19:AH19"/>
    <mergeCell ref="S26:V27"/>
    <mergeCell ref="S24:V25"/>
    <mergeCell ref="O24:R25"/>
    <mergeCell ref="O22:R23"/>
    <mergeCell ref="K17:AL17"/>
    <mergeCell ref="AA20:AD21"/>
    <mergeCell ref="AA19:AD19"/>
    <mergeCell ref="S19:V19"/>
    <mergeCell ref="AR5:AS5"/>
    <mergeCell ref="AP5:AQ5"/>
    <mergeCell ref="U8:AB8"/>
    <mergeCell ref="AC8:AD8"/>
    <mergeCell ref="W18:Z18"/>
    <mergeCell ref="W20:Z21"/>
    <mergeCell ref="W19:Z19"/>
  </mergeCells>
  <conditionalFormatting sqref="O20:AH25 K20:N23 K26:N27">
    <cfRule type="cellIs" priority="1" dxfId="0" operator="equal" stopIfTrue="1">
      <formula>0</formula>
    </cfRule>
  </conditionalFormatting>
  <conditionalFormatting sqref="E8:M8 AN5:AO5 U8:AB8 AV5:AW5 AR5:AS5 AM8:AZ8">
    <cfRule type="expression" priority="2" dxfId="0" stopIfTrue="1">
      <formula>ISBLANK(E5)</formula>
    </cfRule>
  </conditionalFormatting>
  <hyperlinks>
    <hyperlink ref="X41" r:id="rId1" display="40部以下の団は@520円×4回=2080円"/>
  </hyperlinks>
  <printOptions/>
  <pageMargins left="0.77" right="0.3" top="1.220472440944882" bottom="0.1968503937007874" header="0.4724409448818898" footer="0.2755905511811024"/>
  <pageSetup horizontalDpi="600" verticalDpi="600" orientation="portrait" paperSize="9" r:id="rId2"/>
  <headerFooter alignWithMargins="0">
    <oddHeader>&amp;L&amp;"HG創英角ｺﾞｼｯｸUB,ｳﾙﾄﾗﾎﾞｰﾙﾄﾞ"&amp;18
継続登録用&amp;16
区分  【Ａ】
&amp;R書式：６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AZ58"/>
  <sheetViews>
    <sheetView zoomScale="115" zoomScaleNormal="115" zoomScalePageLayoutView="0" workbookViewId="0" topLeftCell="A22">
      <selection activeCell="BB26" sqref="BB26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105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114" t="s">
        <v>97</v>
      </c>
      <c r="AL5" s="114"/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5.75" customHeight="1">
      <c r="A10" s="220" t="s">
        <v>21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  <c r="U10" s="202" t="s">
        <v>34</v>
      </c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4"/>
    </row>
    <row r="11" spans="1:52" ht="15.75" customHeight="1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07" t="s">
        <v>42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8"/>
      <c r="AF11" s="205" t="s">
        <v>43</v>
      </c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  <c r="AQ11" s="205" t="s">
        <v>51</v>
      </c>
      <c r="AR11" s="205"/>
      <c r="AS11" s="205"/>
      <c r="AT11" s="205"/>
      <c r="AU11" s="205"/>
      <c r="AV11" s="205"/>
      <c r="AW11" s="205"/>
      <c r="AX11" s="205"/>
      <c r="AY11" s="205"/>
      <c r="AZ11" s="206"/>
    </row>
    <row r="12" spans="1:52" ht="15.75" customHeight="1">
      <c r="A12" s="11"/>
      <c r="B12" s="12" t="s">
        <v>19</v>
      </c>
      <c r="C12" s="12"/>
      <c r="D12" s="12"/>
      <c r="E12" s="12"/>
      <c r="F12" s="12"/>
      <c r="G12" s="13"/>
      <c r="H12" s="13"/>
      <c r="I12" s="13"/>
      <c r="J12" s="12"/>
      <c r="K12" s="14"/>
      <c r="L12" s="14"/>
      <c r="M12" s="14"/>
      <c r="N12" s="14"/>
      <c r="O12" s="14"/>
      <c r="P12" s="14"/>
      <c r="Q12" s="15"/>
      <c r="R12" s="15"/>
      <c r="S12" s="15"/>
      <c r="T12" s="16"/>
      <c r="U12" s="17"/>
      <c r="V12" s="18"/>
      <c r="W12" s="18"/>
      <c r="X12" s="209">
        <v>1000</v>
      </c>
      <c r="Y12" s="209"/>
      <c r="Z12" s="209"/>
      <c r="AA12" s="209"/>
      <c r="AB12" s="209"/>
      <c r="AC12" s="18"/>
      <c r="AD12" s="13"/>
      <c r="AE12" s="19"/>
      <c r="AF12" s="18"/>
      <c r="AG12" s="18"/>
      <c r="AH12" s="18"/>
      <c r="AI12" s="209">
        <v>1000</v>
      </c>
      <c r="AJ12" s="209"/>
      <c r="AK12" s="209"/>
      <c r="AL12" s="209"/>
      <c r="AM12" s="209"/>
      <c r="AN12" s="18"/>
      <c r="AO12" s="13"/>
      <c r="AP12" s="20"/>
      <c r="AQ12" s="13"/>
      <c r="AR12" s="13"/>
      <c r="AS12" s="209">
        <v>1000</v>
      </c>
      <c r="AT12" s="209"/>
      <c r="AU12" s="209"/>
      <c r="AV12" s="209"/>
      <c r="AW12" s="209"/>
      <c r="AX12" s="209"/>
      <c r="AY12" s="18"/>
      <c r="AZ12" s="21"/>
    </row>
    <row r="13" spans="1:52" ht="15.75" customHeight="1">
      <c r="A13" s="22"/>
      <c r="B13" s="23" t="s">
        <v>17</v>
      </c>
      <c r="C13" s="23"/>
      <c r="D13" s="23"/>
      <c r="E13" s="23"/>
      <c r="F13" s="23"/>
      <c r="G13" s="24"/>
      <c r="H13" s="24"/>
      <c r="I13" s="24"/>
      <c r="J13" s="25" t="s">
        <v>70</v>
      </c>
      <c r="K13" s="24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29"/>
      <c r="W13" s="29"/>
      <c r="X13" s="122">
        <v>150</v>
      </c>
      <c r="Y13" s="122"/>
      <c r="Z13" s="122"/>
      <c r="AA13" s="122"/>
      <c r="AB13" s="122"/>
      <c r="AC13" s="29"/>
      <c r="AD13" s="24"/>
      <c r="AE13" s="30"/>
      <c r="AF13" s="29"/>
      <c r="AG13" s="29"/>
      <c r="AH13" s="29"/>
      <c r="AI13" s="122">
        <v>150</v>
      </c>
      <c r="AJ13" s="122"/>
      <c r="AK13" s="122"/>
      <c r="AL13" s="122"/>
      <c r="AM13" s="122"/>
      <c r="AN13" s="29"/>
      <c r="AO13" s="24"/>
      <c r="AP13" s="31"/>
      <c r="AQ13" s="24"/>
      <c r="AR13" s="24"/>
      <c r="AS13" s="122">
        <v>150</v>
      </c>
      <c r="AT13" s="122"/>
      <c r="AU13" s="122"/>
      <c r="AV13" s="122"/>
      <c r="AW13" s="122"/>
      <c r="AX13" s="122"/>
      <c r="AY13" s="29"/>
      <c r="AZ13" s="32"/>
    </row>
    <row r="14" spans="1:52" ht="15.7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7"/>
      <c r="R14" s="37"/>
      <c r="S14" s="38" t="s">
        <v>10</v>
      </c>
      <c r="T14" s="39"/>
      <c r="U14" s="226">
        <v>1150</v>
      </c>
      <c r="V14" s="227"/>
      <c r="W14" s="227"/>
      <c r="X14" s="227"/>
      <c r="Y14" s="227"/>
      <c r="Z14" s="227"/>
      <c r="AA14" s="227"/>
      <c r="AB14" s="227"/>
      <c r="AC14" s="227"/>
      <c r="AD14" s="227"/>
      <c r="AE14" s="228"/>
      <c r="AF14" s="234">
        <v>1150</v>
      </c>
      <c r="AG14" s="234"/>
      <c r="AH14" s="234"/>
      <c r="AI14" s="234"/>
      <c r="AJ14" s="234"/>
      <c r="AK14" s="234"/>
      <c r="AL14" s="234"/>
      <c r="AM14" s="234"/>
      <c r="AN14" s="234"/>
      <c r="AO14" s="234"/>
      <c r="AP14" s="235"/>
      <c r="AQ14" s="231">
        <v>1150</v>
      </c>
      <c r="AR14" s="232"/>
      <c r="AS14" s="232"/>
      <c r="AT14" s="232"/>
      <c r="AU14" s="232"/>
      <c r="AV14" s="232"/>
      <c r="AW14" s="232"/>
      <c r="AX14" s="232"/>
      <c r="AY14" s="232"/>
      <c r="AZ14" s="233"/>
    </row>
    <row r="15" spans="1:52" ht="24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</row>
    <row r="16" spans="1:52" ht="15" customHeight="1">
      <c r="A16" s="236" t="s">
        <v>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133" t="s">
        <v>24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18" t="s">
        <v>12</v>
      </c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210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4" t="s">
        <v>2</v>
      </c>
      <c r="L17" s="117"/>
      <c r="M17" s="117"/>
      <c r="N17" s="117"/>
      <c r="O17" s="117" t="s">
        <v>3</v>
      </c>
      <c r="P17" s="117"/>
      <c r="Q17" s="117"/>
      <c r="R17" s="117"/>
      <c r="S17" s="117" t="s">
        <v>4</v>
      </c>
      <c r="T17" s="117"/>
      <c r="U17" s="117"/>
      <c r="V17" s="117"/>
      <c r="W17" s="117" t="s">
        <v>5</v>
      </c>
      <c r="X17" s="117"/>
      <c r="Y17" s="117"/>
      <c r="Z17" s="117"/>
      <c r="AA17" s="117" t="s">
        <v>6</v>
      </c>
      <c r="AB17" s="117"/>
      <c r="AC17" s="117"/>
      <c r="AD17" s="117"/>
      <c r="AE17" s="117" t="s">
        <v>7</v>
      </c>
      <c r="AF17" s="117"/>
      <c r="AG17" s="117"/>
      <c r="AH17" s="229"/>
      <c r="AI17" s="118" t="s">
        <v>10</v>
      </c>
      <c r="AJ17" s="119"/>
      <c r="AK17" s="119"/>
      <c r="AL17" s="119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145" t="s">
        <v>8</v>
      </c>
      <c r="L18" s="112"/>
      <c r="M18" s="112"/>
      <c r="N18" s="112"/>
      <c r="O18" s="112" t="s">
        <v>9</v>
      </c>
      <c r="P18" s="112"/>
      <c r="Q18" s="112"/>
      <c r="R18" s="112"/>
      <c r="S18" s="112" t="s">
        <v>9</v>
      </c>
      <c r="T18" s="112"/>
      <c r="U18" s="112"/>
      <c r="V18" s="112"/>
      <c r="W18" s="112" t="s">
        <v>9</v>
      </c>
      <c r="X18" s="112"/>
      <c r="Y18" s="112"/>
      <c r="Z18" s="112"/>
      <c r="AA18" s="112" t="s">
        <v>9</v>
      </c>
      <c r="AB18" s="112"/>
      <c r="AC18" s="112"/>
      <c r="AD18" s="112"/>
      <c r="AE18" s="112" t="s">
        <v>9</v>
      </c>
      <c r="AF18" s="112"/>
      <c r="AG18" s="112"/>
      <c r="AH18" s="123"/>
      <c r="AI18" s="120"/>
      <c r="AJ18" s="121"/>
      <c r="AK18" s="121"/>
      <c r="AL18" s="121"/>
      <c r="AM18" s="194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216"/>
    </row>
    <row r="19" spans="1:52" ht="15" customHeight="1">
      <c r="A19" s="118" t="s">
        <v>1</v>
      </c>
      <c r="B19" s="119"/>
      <c r="C19" s="119"/>
      <c r="D19" s="119"/>
      <c r="E19" s="119"/>
      <c r="F19" s="210"/>
      <c r="G19" s="147" t="s">
        <v>44</v>
      </c>
      <c r="H19" s="148"/>
      <c r="I19" s="148"/>
      <c r="J19" s="149"/>
      <c r="K19" s="370"/>
      <c r="L19" s="322"/>
      <c r="M19" s="322"/>
      <c r="N19" s="307"/>
      <c r="O19" s="321"/>
      <c r="P19" s="322"/>
      <c r="Q19" s="322"/>
      <c r="R19" s="307"/>
      <c r="S19" s="321"/>
      <c r="T19" s="322"/>
      <c r="U19" s="322"/>
      <c r="V19" s="307"/>
      <c r="W19" s="321"/>
      <c r="X19" s="322"/>
      <c r="Y19" s="322"/>
      <c r="Z19" s="307"/>
      <c r="AA19" s="321"/>
      <c r="AB19" s="322"/>
      <c r="AC19" s="322"/>
      <c r="AD19" s="307"/>
      <c r="AE19" s="321"/>
      <c r="AF19" s="322"/>
      <c r="AG19" s="322"/>
      <c r="AH19" s="323"/>
      <c r="AI19" s="178">
        <f>IF(SUM(K19:AE19)=0,"",SUM(K19:AE19))</f>
      </c>
      <c r="AJ19" s="179"/>
      <c r="AK19" s="179"/>
      <c r="AL19" s="244"/>
      <c r="AM19" s="40"/>
      <c r="AN19" s="251">
        <f>IF((SUM(AI19)*SUM(U14))=0,"",(SUM(AI19)*SUM(U14)))</f>
      </c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41"/>
    </row>
    <row r="20" spans="1:52" ht="15" customHeight="1">
      <c r="A20" s="194"/>
      <c r="B20" s="195"/>
      <c r="C20" s="195"/>
      <c r="D20" s="195"/>
      <c r="E20" s="195"/>
      <c r="F20" s="216"/>
      <c r="G20" s="150"/>
      <c r="H20" s="151"/>
      <c r="I20" s="151"/>
      <c r="J20" s="152"/>
      <c r="K20" s="160"/>
      <c r="L20" s="131"/>
      <c r="M20" s="131"/>
      <c r="N20" s="132"/>
      <c r="O20" s="130"/>
      <c r="P20" s="131"/>
      <c r="Q20" s="131"/>
      <c r="R20" s="132"/>
      <c r="S20" s="130"/>
      <c r="T20" s="131"/>
      <c r="U20" s="131"/>
      <c r="V20" s="132"/>
      <c r="W20" s="130"/>
      <c r="X20" s="131"/>
      <c r="Y20" s="131"/>
      <c r="Z20" s="132"/>
      <c r="AA20" s="130"/>
      <c r="AB20" s="131"/>
      <c r="AC20" s="131"/>
      <c r="AD20" s="132"/>
      <c r="AE20" s="130"/>
      <c r="AF20" s="131"/>
      <c r="AG20" s="131"/>
      <c r="AH20" s="324"/>
      <c r="AI20" s="258"/>
      <c r="AJ20" s="259"/>
      <c r="AK20" s="259"/>
      <c r="AL20" s="260"/>
      <c r="AM20" s="4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43" t="s">
        <v>11</v>
      </c>
    </row>
    <row r="21" spans="1:52" ht="15" customHeight="1">
      <c r="A21" s="194"/>
      <c r="B21" s="195"/>
      <c r="C21" s="195"/>
      <c r="D21" s="195"/>
      <c r="E21" s="195"/>
      <c r="F21" s="216"/>
      <c r="G21" s="153" t="s">
        <v>45</v>
      </c>
      <c r="H21" s="154"/>
      <c r="I21" s="154"/>
      <c r="J21" s="155"/>
      <c r="K21" s="159"/>
      <c r="L21" s="128"/>
      <c r="M21" s="128"/>
      <c r="N21" s="129"/>
      <c r="O21" s="127"/>
      <c r="P21" s="128"/>
      <c r="Q21" s="128"/>
      <c r="R21" s="129"/>
      <c r="S21" s="127"/>
      <c r="T21" s="128"/>
      <c r="U21" s="128"/>
      <c r="V21" s="129"/>
      <c r="W21" s="127"/>
      <c r="X21" s="128"/>
      <c r="Y21" s="128"/>
      <c r="Z21" s="129"/>
      <c r="AA21" s="127"/>
      <c r="AB21" s="128"/>
      <c r="AC21" s="128"/>
      <c r="AD21" s="129"/>
      <c r="AE21" s="127"/>
      <c r="AF21" s="128"/>
      <c r="AG21" s="128"/>
      <c r="AH21" s="379"/>
      <c r="AI21" s="255">
        <f>IF(SUM(K21:AE21)=0,"",SUM(K21:AE21))</f>
      </c>
      <c r="AJ21" s="256"/>
      <c r="AK21" s="256"/>
      <c r="AL21" s="257"/>
      <c r="AM21" s="44"/>
      <c r="AN21" s="269">
        <f>IF((SUM(AI21)*SUM(AF14))=0,"",(SUM(AI21)*SUM(AF14)))</f>
      </c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45"/>
    </row>
    <row r="22" spans="1:52" ht="15" customHeight="1">
      <c r="A22" s="194"/>
      <c r="B22" s="195"/>
      <c r="C22" s="195"/>
      <c r="D22" s="195"/>
      <c r="E22" s="195"/>
      <c r="F22" s="216"/>
      <c r="G22" s="156"/>
      <c r="H22" s="157"/>
      <c r="I22" s="157"/>
      <c r="J22" s="158"/>
      <c r="K22" s="368"/>
      <c r="L22" s="369"/>
      <c r="M22" s="369"/>
      <c r="N22" s="330"/>
      <c r="O22" s="378"/>
      <c r="P22" s="369"/>
      <c r="Q22" s="369"/>
      <c r="R22" s="330"/>
      <c r="S22" s="378"/>
      <c r="T22" s="369"/>
      <c r="U22" s="369"/>
      <c r="V22" s="330"/>
      <c r="W22" s="378"/>
      <c r="X22" s="369"/>
      <c r="Y22" s="369"/>
      <c r="Z22" s="330"/>
      <c r="AA22" s="378"/>
      <c r="AB22" s="369"/>
      <c r="AC22" s="369"/>
      <c r="AD22" s="330"/>
      <c r="AE22" s="378"/>
      <c r="AF22" s="369"/>
      <c r="AG22" s="369"/>
      <c r="AH22" s="380"/>
      <c r="AI22" s="255"/>
      <c r="AJ22" s="256"/>
      <c r="AK22" s="256"/>
      <c r="AL22" s="257"/>
      <c r="AM22" s="44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43" t="s">
        <v>11</v>
      </c>
    </row>
    <row r="23" spans="1:52" ht="15" customHeight="1">
      <c r="A23" s="118" t="s">
        <v>16</v>
      </c>
      <c r="B23" s="119"/>
      <c r="C23" s="119"/>
      <c r="D23" s="119"/>
      <c r="E23" s="119"/>
      <c r="F23" s="119"/>
      <c r="G23" s="119"/>
      <c r="H23" s="119"/>
      <c r="I23" s="119"/>
      <c r="J23" s="210"/>
      <c r="K23" s="362"/>
      <c r="L23" s="363"/>
      <c r="M23" s="363"/>
      <c r="N23" s="364"/>
      <c r="O23" s="321"/>
      <c r="P23" s="322"/>
      <c r="Q23" s="322"/>
      <c r="R23" s="307"/>
      <c r="S23" s="321"/>
      <c r="T23" s="322"/>
      <c r="U23" s="322"/>
      <c r="V23" s="307"/>
      <c r="W23" s="321"/>
      <c r="X23" s="322"/>
      <c r="Y23" s="322"/>
      <c r="Z23" s="307"/>
      <c r="AA23" s="321"/>
      <c r="AB23" s="322"/>
      <c r="AC23" s="322"/>
      <c r="AD23" s="307"/>
      <c r="AE23" s="321"/>
      <c r="AF23" s="322"/>
      <c r="AG23" s="322"/>
      <c r="AH23" s="323"/>
      <c r="AI23" s="178">
        <f>IF(SUM(O23:AE23)=0,"",SUM(O23:AE23))</f>
      </c>
      <c r="AJ23" s="179"/>
      <c r="AK23" s="179"/>
      <c r="AL23" s="244"/>
      <c r="AM23" s="40"/>
      <c r="AN23" s="270">
        <f>IF((SUM(AI23)*SUM(AQ14))=0,"",(SUM(AI23)*SUM(AQ14)))</f>
      </c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41"/>
    </row>
    <row r="24" spans="1:52" ht="1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211"/>
      <c r="K24" s="365"/>
      <c r="L24" s="366"/>
      <c r="M24" s="366"/>
      <c r="N24" s="367"/>
      <c r="O24" s="378"/>
      <c r="P24" s="369"/>
      <c r="Q24" s="369"/>
      <c r="R24" s="330"/>
      <c r="S24" s="378"/>
      <c r="T24" s="369"/>
      <c r="U24" s="369"/>
      <c r="V24" s="330"/>
      <c r="W24" s="378"/>
      <c r="X24" s="369"/>
      <c r="Y24" s="369"/>
      <c r="Z24" s="330"/>
      <c r="AA24" s="378"/>
      <c r="AB24" s="369"/>
      <c r="AC24" s="369"/>
      <c r="AD24" s="330"/>
      <c r="AE24" s="378"/>
      <c r="AF24" s="369"/>
      <c r="AG24" s="369"/>
      <c r="AH24" s="380"/>
      <c r="AI24" s="255"/>
      <c r="AJ24" s="256"/>
      <c r="AK24" s="256"/>
      <c r="AL24" s="257"/>
      <c r="AM24" s="46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47" t="s">
        <v>11</v>
      </c>
    </row>
    <row r="25" spans="1:52" ht="15" customHeight="1">
      <c r="A25" s="118" t="s">
        <v>62</v>
      </c>
      <c r="B25" s="119"/>
      <c r="C25" s="119"/>
      <c r="D25" s="119"/>
      <c r="E25" s="119"/>
      <c r="F25" s="119"/>
      <c r="G25" s="195"/>
      <c r="H25" s="195"/>
      <c r="I25" s="195"/>
      <c r="J25" s="216"/>
      <c r="K25" s="370"/>
      <c r="L25" s="322"/>
      <c r="M25" s="322"/>
      <c r="N25" s="307"/>
      <c r="O25" s="315"/>
      <c r="P25" s="316"/>
      <c r="Q25" s="316"/>
      <c r="R25" s="317"/>
      <c r="S25" s="315"/>
      <c r="T25" s="316"/>
      <c r="U25" s="316"/>
      <c r="V25" s="317"/>
      <c r="W25" s="315"/>
      <c r="X25" s="316"/>
      <c r="Y25" s="316"/>
      <c r="Z25" s="317"/>
      <c r="AA25" s="315"/>
      <c r="AB25" s="316"/>
      <c r="AC25" s="316"/>
      <c r="AD25" s="317"/>
      <c r="AE25" s="315"/>
      <c r="AF25" s="316"/>
      <c r="AG25" s="316"/>
      <c r="AH25" s="359"/>
      <c r="AI25" s="178">
        <f>IF(SUM(K25)=0,"",SUM(K25))</f>
      </c>
      <c r="AJ25" s="179"/>
      <c r="AK25" s="179"/>
      <c r="AL25" s="244"/>
      <c r="AM25" s="44"/>
      <c r="AN25" s="251">
        <f>IF((SUM(AI25)*SUM(U14))=0,"",(SUM(AI25)*SUM(U14)))</f>
      </c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45"/>
    </row>
    <row r="26" spans="1:52" ht="15" customHeight="1" thickBot="1">
      <c r="A26" s="194"/>
      <c r="B26" s="195"/>
      <c r="C26" s="195"/>
      <c r="D26" s="195"/>
      <c r="E26" s="195"/>
      <c r="F26" s="195"/>
      <c r="G26" s="195"/>
      <c r="H26" s="195"/>
      <c r="I26" s="195"/>
      <c r="J26" s="216"/>
      <c r="K26" s="368"/>
      <c r="L26" s="369"/>
      <c r="M26" s="369"/>
      <c r="N26" s="330"/>
      <c r="O26" s="318"/>
      <c r="P26" s="319"/>
      <c r="Q26" s="319"/>
      <c r="R26" s="320"/>
      <c r="S26" s="318"/>
      <c r="T26" s="319"/>
      <c r="U26" s="319"/>
      <c r="V26" s="320"/>
      <c r="W26" s="318"/>
      <c r="X26" s="319"/>
      <c r="Y26" s="319"/>
      <c r="Z26" s="320"/>
      <c r="AA26" s="318"/>
      <c r="AB26" s="319"/>
      <c r="AC26" s="319"/>
      <c r="AD26" s="320"/>
      <c r="AE26" s="318"/>
      <c r="AF26" s="319"/>
      <c r="AG26" s="319"/>
      <c r="AH26" s="360"/>
      <c r="AI26" s="181"/>
      <c r="AJ26" s="182"/>
      <c r="AK26" s="182"/>
      <c r="AL26" s="245"/>
      <c r="AM26" s="44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45" t="s">
        <v>11</v>
      </c>
    </row>
    <row r="27" spans="1:52" ht="15" customHeight="1">
      <c r="A27" s="146" t="s">
        <v>10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35">
        <f>IF(SUM(K19+K21+K25)=0,"",SUM(K19+K21+K25))</f>
      </c>
      <c r="L27" s="136"/>
      <c r="M27" s="136"/>
      <c r="N27" s="136"/>
      <c r="O27" s="136">
        <f>IF(SUM(O19+O21+O23)=0,"",SUM(O19+O21+O23))</f>
      </c>
      <c r="P27" s="136"/>
      <c r="Q27" s="136"/>
      <c r="R27" s="136"/>
      <c r="S27" s="136">
        <f>IF(SUM(S19+S21+S23)=0,"",SUM(S19+S21+S23))</f>
      </c>
      <c r="T27" s="136"/>
      <c r="U27" s="136"/>
      <c r="V27" s="136"/>
      <c r="W27" s="136">
        <f>IF(SUM(W19+W21+W23)=0,"",SUM(W19+W21+W23))</f>
      </c>
      <c r="X27" s="136"/>
      <c r="Y27" s="136"/>
      <c r="Z27" s="136"/>
      <c r="AA27" s="136">
        <f>IF(SUM(AA19+AA21+AA23)=0,"",SUM(AA19+AA21+AA23))</f>
      </c>
      <c r="AB27" s="136"/>
      <c r="AC27" s="136"/>
      <c r="AD27" s="136"/>
      <c r="AE27" s="136">
        <f>IF(SUM(AE19+AE21+AE23)=0,"",SUM(AE19+AE21+AE23))</f>
      </c>
      <c r="AF27" s="136"/>
      <c r="AG27" s="136"/>
      <c r="AH27" s="136"/>
      <c r="AI27" s="135">
        <f>IF((SUM(K27)+SUM(O27)+SUM(S27)+SUM(W27)+SUM(AA27)+SUM(AE27))=0,"",(SUM(K27)+SUM(O27)+SUM(S27)+SUM(W27)+SUM(AA27)+SUM(AE27)))</f>
      </c>
      <c r="AJ27" s="136"/>
      <c r="AK27" s="136"/>
      <c r="AL27" s="136"/>
      <c r="AM27" s="261" t="s">
        <v>31</v>
      </c>
      <c r="AN27" s="246">
        <f>IF((SUM(AN19:AY26))=0,"",(SUM(AN19:AY26)))</f>
      </c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48"/>
    </row>
    <row r="28" spans="1:52" ht="15" customHeight="1" thickBo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7"/>
      <c r="AJ28" s="138"/>
      <c r="AK28" s="138"/>
      <c r="AL28" s="138"/>
      <c r="AM28" s="262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49" t="s">
        <v>11</v>
      </c>
    </row>
    <row r="29" spans="1:52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1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78"/>
    </row>
    <row r="30" spans="1:52" ht="15.75" customHeight="1" thickBot="1">
      <c r="A30" s="118" t="s">
        <v>28</v>
      </c>
      <c r="B30" s="119"/>
      <c r="C30" s="119"/>
      <c r="D30" s="119"/>
      <c r="E30" s="119"/>
      <c r="F30" s="119"/>
      <c r="G30" s="119"/>
      <c r="H30" s="50" t="s">
        <v>29</v>
      </c>
      <c r="I30" s="51"/>
      <c r="J30" s="52"/>
      <c r="K30" s="53"/>
      <c r="L30" s="53"/>
      <c r="M30" s="53"/>
      <c r="N30" s="54"/>
      <c r="O30" s="175" t="s">
        <v>25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175" t="s">
        <v>10</v>
      </c>
      <c r="AJ30" s="176"/>
      <c r="AK30" s="176"/>
      <c r="AL30" s="176"/>
      <c r="AM30" s="173" t="s">
        <v>26</v>
      </c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375"/>
    </row>
    <row r="31" spans="1:52" ht="15" customHeight="1">
      <c r="A31" s="194"/>
      <c r="B31" s="195"/>
      <c r="C31" s="195"/>
      <c r="D31" s="195"/>
      <c r="E31" s="195"/>
      <c r="F31" s="195"/>
      <c r="G31" s="195"/>
      <c r="H31" s="55"/>
      <c r="I31" s="55"/>
      <c r="J31" s="55"/>
      <c r="K31" s="196"/>
      <c r="L31" s="196"/>
      <c r="M31" s="196"/>
      <c r="N31" s="197"/>
      <c r="O31" s="162"/>
      <c r="P31" s="163"/>
      <c r="Q31" s="163"/>
      <c r="R31" s="164"/>
      <c r="S31" s="162"/>
      <c r="T31" s="163"/>
      <c r="U31" s="163"/>
      <c r="V31" s="164"/>
      <c r="W31" s="162"/>
      <c r="X31" s="163"/>
      <c r="Y31" s="163"/>
      <c r="Z31" s="164"/>
      <c r="AA31" s="162"/>
      <c r="AB31" s="163"/>
      <c r="AC31" s="163"/>
      <c r="AD31" s="164"/>
      <c r="AE31" s="162"/>
      <c r="AF31" s="163"/>
      <c r="AG31" s="163"/>
      <c r="AH31" s="164"/>
      <c r="AI31" s="178">
        <f>IF(SUM(O31:AH32)=0,"",SUM(O31:AH32))</f>
      </c>
      <c r="AJ31" s="179"/>
      <c r="AK31" s="179"/>
      <c r="AL31" s="180"/>
      <c r="AM31" s="261" t="s">
        <v>40</v>
      </c>
      <c r="AN31" s="246">
        <f>IF((SUM(AI31)*3000)=0,"",(SUM(AI31)*3000))</f>
      </c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48"/>
    </row>
    <row r="32" spans="1:52" ht="15" customHeight="1" thickBot="1">
      <c r="A32" s="120"/>
      <c r="B32" s="121"/>
      <c r="C32" s="121"/>
      <c r="D32" s="121"/>
      <c r="E32" s="121"/>
      <c r="F32" s="121"/>
      <c r="G32" s="121"/>
      <c r="H32" s="56" t="s">
        <v>35</v>
      </c>
      <c r="I32" s="56"/>
      <c r="J32" s="56"/>
      <c r="K32" s="198" t="s">
        <v>36</v>
      </c>
      <c r="L32" s="198"/>
      <c r="M32" s="198"/>
      <c r="N32" s="199"/>
      <c r="O32" s="165"/>
      <c r="P32" s="166"/>
      <c r="Q32" s="166"/>
      <c r="R32" s="167"/>
      <c r="S32" s="165"/>
      <c r="T32" s="166"/>
      <c r="U32" s="166"/>
      <c r="V32" s="167"/>
      <c r="W32" s="165"/>
      <c r="X32" s="166"/>
      <c r="Y32" s="166"/>
      <c r="Z32" s="167"/>
      <c r="AA32" s="165"/>
      <c r="AB32" s="166"/>
      <c r="AC32" s="166"/>
      <c r="AD32" s="167"/>
      <c r="AE32" s="165"/>
      <c r="AF32" s="166"/>
      <c r="AG32" s="166"/>
      <c r="AH32" s="167"/>
      <c r="AI32" s="181"/>
      <c r="AJ32" s="182"/>
      <c r="AK32" s="182"/>
      <c r="AL32" s="183"/>
      <c r="AM32" s="262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49" t="s">
        <v>11</v>
      </c>
    </row>
    <row r="33" spans="1:52" ht="23.25" customHeight="1">
      <c r="A33" s="63"/>
      <c r="B33" s="63"/>
      <c r="C33" s="63"/>
      <c r="D33" s="63"/>
      <c r="E33" s="63"/>
      <c r="F33" s="63"/>
      <c r="G33" s="63"/>
      <c r="H33" s="63"/>
      <c r="I33" s="63"/>
      <c r="J33" s="66"/>
      <c r="K33" s="67"/>
      <c r="L33" s="67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8"/>
      <c r="AN33" s="68"/>
      <c r="AO33" s="68"/>
      <c r="AP33" s="68"/>
      <c r="AQ33" s="69"/>
      <c r="AR33" s="69"/>
      <c r="AS33" s="69"/>
      <c r="AT33" s="69"/>
      <c r="AU33" s="70"/>
      <c r="AV33" s="70"/>
      <c r="AW33" s="70"/>
      <c r="AX33" s="70"/>
      <c r="AY33" s="71"/>
      <c r="AZ33" s="65"/>
    </row>
    <row r="34" spans="1:52" ht="18" customHeight="1">
      <c r="A34" s="82" t="s">
        <v>81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312" t="s">
        <v>52</v>
      </c>
      <c r="AG34" s="313"/>
      <c r="AH34" s="313"/>
      <c r="AI34" s="313"/>
      <c r="AJ34" s="313" t="s">
        <v>53</v>
      </c>
      <c r="AK34" s="313"/>
      <c r="AL34" s="313"/>
      <c r="AM34" s="374"/>
      <c r="AN34" s="361" t="s">
        <v>37</v>
      </c>
      <c r="AO34" s="313"/>
      <c r="AP34" s="313"/>
      <c r="AQ34" s="313"/>
      <c r="AR34" s="118" t="s">
        <v>12</v>
      </c>
      <c r="AS34" s="119"/>
      <c r="AT34" s="119"/>
      <c r="AU34" s="119"/>
      <c r="AV34" s="119"/>
      <c r="AW34" s="119"/>
      <c r="AX34" s="119"/>
      <c r="AY34" s="119"/>
      <c r="AZ34" s="210"/>
    </row>
    <row r="35" spans="1:52" ht="30" customHeight="1">
      <c r="A35" s="336" t="s">
        <v>100</v>
      </c>
      <c r="B35" s="337"/>
      <c r="C35" s="343" t="s">
        <v>82</v>
      </c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5" t="s">
        <v>87</v>
      </c>
      <c r="X35" s="345"/>
      <c r="Y35" s="345"/>
      <c r="Z35" s="345"/>
      <c r="AA35" s="376" t="s">
        <v>54</v>
      </c>
      <c r="AB35" s="376"/>
      <c r="AC35" s="376"/>
      <c r="AD35" s="376"/>
      <c r="AE35" s="377"/>
      <c r="AF35" s="310"/>
      <c r="AG35" s="311"/>
      <c r="AH35" s="311"/>
      <c r="AI35" s="311"/>
      <c r="AJ35" s="311"/>
      <c r="AK35" s="311"/>
      <c r="AL35" s="311"/>
      <c r="AM35" s="314"/>
      <c r="AN35" s="307"/>
      <c r="AO35" s="111"/>
      <c r="AP35" s="111"/>
      <c r="AQ35" s="111"/>
      <c r="AR35" s="371"/>
      <c r="AS35" s="372"/>
      <c r="AT35" s="372"/>
      <c r="AU35" s="372"/>
      <c r="AV35" s="372"/>
      <c r="AW35" s="372"/>
      <c r="AX35" s="372"/>
      <c r="AY35" s="372"/>
      <c r="AZ35" s="373"/>
    </row>
    <row r="36" spans="1:52" ht="10.5" customHeight="1">
      <c r="A36" s="338"/>
      <c r="B36" s="339"/>
      <c r="C36" s="285" t="s">
        <v>48</v>
      </c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9" t="s">
        <v>85</v>
      </c>
      <c r="X36" s="289"/>
      <c r="Y36" s="289"/>
      <c r="Z36" s="289"/>
      <c r="AA36" s="280">
        <v>1150</v>
      </c>
      <c r="AB36" s="280"/>
      <c r="AC36" s="280"/>
      <c r="AD36" s="280"/>
      <c r="AE36" s="281"/>
      <c r="AF36" s="298"/>
      <c r="AG36" s="299"/>
      <c r="AH36" s="299"/>
      <c r="AI36" s="299"/>
      <c r="AJ36" s="308"/>
      <c r="AK36" s="308"/>
      <c r="AL36" s="308"/>
      <c r="AM36" s="309"/>
      <c r="AN36" s="327"/>
      <c r="AO36" s="308"/>
      <c r="AP36" s="308"/>
      <c r="AQ36" s="308"/>
      <c r="AR36" s="328">
        <f>IF(SUM(SUM(AA36*AF36)+SUM(AA37*AJ36)+SUM(AA38*AN36))=0,"",(SUM(AA36*AF36)+SUM(AA37*AJ36)+SUM(AA38*AN36)))</f>
      </c>
      <c r="AS36" s="329"/>
      <c r="AT36" s="329"/>
      <c r="AU36" s="329"/>
      <c r="AV36" s="329"/>
      <c r="AW36" s="329"/>
      <c r="AX36" s="329"/>
      <c r="AY36" s="329"/>
      <c r="AZ36" s="84"/>
    </row>
    <row r="37" spans="1:52" ht="10.5" customHeight="1">
      <c r="A37" s="338"/>
      <c r="B37" s="339"/>
      <c r="C37" s="274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84" t="s">
        <v>86</v>
      </c>
      <c r="X37" s="284"/>
      <c r="Y37" s="284"/>
      <c r="Z37" s="284"/>
      <c r="AA37" s="278">
        <v>1150</v>
      </c>
      <c r="AB37" s="278"/>
      <c r="AC37" s="278"/>
      <c r="AD37" s="278"/>
      <c r="AE37" s="279"/>
      <c r="AF37" s="298"/>
      <c r="AG37" s="299"/>
      <c r="AH37" s="299"/>
      <c r="AI37" s="299"/>
      <c r="AJ37" s="308"/>
      <c r="AK37" s="308"/>
      <c r="AL37" s="308"/>
      <c r="AM37" s="309"/>
      <c r="AN37" s="327"/>
      <c r="AO37" s="308"/>
      <c r="AP37" s="308"/>
      <c r="AQ37" s="308"/>
      <c r="AR37" s="328"/>
      <c r="AS37" s="329"/>
      <c r="AT37" s="329"/>
      <c r="AU37" s="329"/>
      <c r="AV37" s="329"/>
      <c r="AW37" s="329"/>
      <c r="AX37" s="329"/>
      <c r="AY37" s="329"/>
      <c r="AZ37" s="102"/>
    </row>
    <row r="38" spans="1:52" ht="10.5" customHeight="1">
      <c r="A38" s="338"/>
      <c r="B38" s="339"/>
      <c r="C38" s="287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90" t="s">
        <v>88</v>
      </c>
      <c r="X38" s="291"/>
      <c r="Y38" s="291"/>
      <c r="Z38" s="291"/>
      <c r="AA38" s="354">
        <v>1150</v>
      </c>
      <c r="AB38" s="354"/>
      <c r="AC38" s="354"/>
      <c r="AD38" s="354"/>
      <c r="AE38" s="355"/>
      <c r="AF38" s="298"/>
      <c r="AG38" s="299"/>
      <c r="AH38" s="299"/>
      <c r="AI38" s="299"/>
      <c r="AJ38" s="308"/>
      <c r="AK38" s="308"/>
      <c r="AL38" s="308"/>
      <c r="AM38" s="309"/>
      <c r="AN38" s="327"/>
      <c r="AO38" s="308"/>
      <c r="AP38" s="308"/>
      <c r="AQ38" s="308"/>
      <c r="AR38" s="328"/>
      <c r="AS38" s="329"/>
      <c r="AT38" s="329"/>
      <c r="AU38" s="329"/>
      <c r="AV38" s="329"/>
      <c r="AW38" s="329"/>
      <c r="AX38" s="329"/>
      <c r="AY38" s="329"/>
      <c r="AZ38" s="85" t="s">
        <v>11</v>
      </c>
    </row>
    <row r="39" spans="1:52" ht="10.5" customHeight="1">
      <c r="A39" s="338"/>
      <c r="B39" s="339"/>
      <c r="C39" s="285" t="s">
        <v>49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9" t="s">
        <v>85</v>
      </c>
      <c r="X39" s="289"/>
      <c r="Y39" s="289"/>
      <c r="Z39" s="289"/>
      <c r="AA39" s="280">
        <v>1150</v>
      </c>
      <c r="AB39" s="280"/>
      <c r="AC39" s="280"/>
      <c r="AD39" s="280"/>
      <c r="AE39" s="281"/>
      <c r="AF39" s="298"/>
      <c r="AG39" s="299"/>
      <c r="AH39" s="299"/>
      <c r="AI39" s="299"/>
      <c r="AJ39" s="308"/>
      <c r="AK39" s="308"/>
      <c r="AL39" s="308"/>
      <c r="AM39" s="309"/>
      <c r="AN39" s="327"/>
      <c r="AO39" s="308"/>
      <c r="AP39" s="308"/>
      <c r="AQ39" s="308"/>
      <c r="AR39" s="328">
        <f>IF(SUM(SUM(AA39*AF39)+SUM(AA40*AJ39)+SUM(AA41*AN39))=0,"",(SUM(AA39*AF39)+SUM(AA40*AJ39)+SUM(AA41*AN39)))</f>
      </c>
      <c r="AS39" s="329"/>
      <c r="AT39" s="329"/>
      <c r="AU39" s="329"/>
      <c r="AV39" s="329"/>
      <c r="AW39" s="329"/>
      <c r="AX39" s="329"/>
      <c r="AY39" s="329"/>
      <c r="AZ39" s="86"/>
    </row>
    <row r="40" spans="1:52" ht="10.5" customHeight="1">
      <c r="A40" s="338"/>
      <c r="B40" s="339"/>
      <c r="C40" s="274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84" t="s">
        <v>86</v>
      </c>
      <c r="X40" s="284"/>
      <c r="Y40" s="284"/>
      <c r="Z40" s="284"/>
      <c r="AA40" s="278">
        <v>1150</v>
      </c>
      <c r="AB40" s="278"/>
      <c r="AC40" s="278"/>
      <c r="AD40" s="278"/>
      <c r="AE40" s="279"/>
      <c r="AF40" s="298"/>
      <c r="AG40" s="299"/>
      <c r="AH40" s="299"/>
      <c r="AI40" s="299"/>
      <c r="AJ40" s="308"/>
      <c r="AK40" s="308"/>
      <c r="AL40" s="308"/>
      <c r="AM40" s="309"/>
      <c r="AN40" s="327"/>
      <c r="AO40" s="308"/>
      <c r="AP40" s="308"/>
      <c r="AQ40" s="308"/>
      <c r="AR40" s="328"/>
      <c r="AS40" s="329"/>
      <c r="AT40" s="329"/>
      <c r="AU40" s="329"/>
      <c r="AV40" s="329"/>
      <c r="AW40" s="329"/>
      <c r="AX40" s="329"/>
      <c r="AY40" s="329"/>
      <c r="AZ40" s="45"/>
    </row>
    <row r="41" spans="1:52" ht="10.5" customHeight="1">
      <c r="A41" s="338"/>
      <c r="B41" s="339"/>
      <c r="C41" s="287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90" t="s">
        <v>88</v>
      </c>
      <c r="X41" s="291"/>
      <c r="Y41" s="291"/>
      <c r="Z41" s="291"/>
      <c r="AA41" s="354">
        <v>1150</v>
      </c>
      <c r="AB41" s="354"/>
      <c r="AC41" s="354"/>
      <c r="AD41" s="354"/>
      <c r="AE41" s="355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/>
      <c r="AS41" s="329"/>
      <c r="AT41" s="329"/>
      <c r="AU41" s="329"/>
      <c r="AV41" s="329"/>
      <c r="AW41" s="329"/>
      <c r="AX41" s="329"/>
      <c r="AY41" s="329"/>
      <c r="AZ41" s="85" t="s">
        <v>11</v>
      </c>
    </row>
    <row r="42" spans="1:52" ht="10.5" customHeight="1">
      <c r="A42" s="338"/>
      <c r="B42" s="339"/>
      <c r="C42" s="285" t="s">
        <v>50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9" t="s">
        <v>85</v>
      </c>
      <c r="X42" s="289"/>
      <c r="Y42" s="289"/>
      <c r="Z42" s="289"/>
      <c r="AA42" s="280">
        <v>1150</v>
      </c>
      <c r="AB42" s="280"/>
      <c r="AC42" s="280"/>
      <c r="AD42" s="280"/>
      <c r="AE42" s="281"/>
      <c r="AF42" s="298"/>
      <c r="AG42" s="299"/>
      <c r="AH42" s="299"/>
      <c r="AI42" s="299"/>
      <c r="AJ42" s="308"/>
      <c r="AK42" s="308"/>
      <c r="AL42" s="308"/>
      <c r="AM42" s="309"/>
      <c r="AN42" s="219"/>
      <c r="AO42" s="294"/>
      <c r="AP42" s="294"/>
      <c r="AQ42" s="294"/>
      <c r="AR42" s="328">
        <f>IF(SUM(SUM(AA42*AF42)+SUM(AA43*AJ42)+SUM(AA44*AN42))=0,"",(SUM(AA42*AF42)+SUM(AA43*AJ42)+SUM(AA44*AN42)))</f>
      </c>
      <c r="AS42" s="329"/>
      <c r="AT42" s="329"/>
      <c r="AU42" s="329"/>
      <c r="AV42" s="329"/>
      <c r="AW42" s="329"/>
      <c r="AX42" s="329"/>
      <c r="AY42" s="329"/>
      <c r="AZ42" s="45"/>
    </row>
    <row r="43" spans="1:52" ht="10.5" customHeight="1">
      <c r="A43" s="338"/>
      <c r="B43" s="339"/>
      <c r="C43" s="274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84" t="s">
        <v>86</v>
      </c>
      <c r="X43" s="284"/>
      <c r="Y43" s="284"/>
      <c r="Z43" s="284"/>
      <c r="AA43" s="278">
        <v>1150</v>
      </c>
      <c r="AB43" s="278"/>
      <c r="AC43" s="278"/>
      <c r="AD43" s="278"/>
      <c r="AE43" s="279"/>
      <c r="AF43" s="300"/>
      <c r="AG43" s="301"/>
      <c r="AH43" s="301"/>
      <c r="AI43" s="301"/>
      <c r="AJ43" s="352"/>
      <c r="AK43" s="352"/>
      <c r="AL43" s="352"/>
      <c r="AM43" s="297"/>
      <c r="AN43" s="219"/>
      <c r="AO43" s="294"/>
      <c r="AP43" s="294"/>
      <c r="AQ43" s="294"/>
      <c r="AR43" s="328"/>
      <c r="AS43" s="329"/>
      <c r="AT43" s="329"/>
      <c r="AU43" s="329"/>
      <c r="AV43" s="329"/>
      <c r="AW43" s="329"/>
      <c r="AX43" s="329"/>
      <c r="AY43" s="329"/>
      <c r="AZ43" s="45"/>
    </row>
    <row r="44" spans="1:52" ht="10.5" customHeight="1">
      <c r="A44" s="340"/>
      <c r="B44" s="341"/>
      <c r="C44" s="276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342" t="s">
        <v>88</v>
      </c>
      <c r="X44" s="284"/>
      <c r="Y44" s="284"/>
      <c r="Z44" s="284"/>
      <c r="AA44" s="278">
        <v>1150</v>
      </c>
      <c r="AB44" s="278"/>
      <c r="AC44" s="278"/>
      <c r="AD44" s="278"/>
      <c r="AE44" s="279"/>
      <c r="AF44" s="302"/>
      <c r="AG44" s="303"/>
      <c r="AH44" s="303"/>
      <c r="AI44" s="303"/>
      <c r="AJ44" s="296"/>
      <c r="AK44" s="296"/>
      <c r="AL44" s="296"/>
      <c r="AM44" s="353"/>
      <c r="AN44" s="330"/>
      <c r="AO44" s="331"/>
      <c r="AP44" s="331"/>
      <c r="AQ44" s="331"/>
      <c r="AR44" s="328"/>
      <c r="AS44" s="329"/>
      <c r="AT44" s="329"/>
      <c r="AU44" s="329"/>
      <c r="AV44" s="329"/>
      <c r="AW44" s="329"/>
      <c r="AX44" s="329"/>
      <c r="AY44" s="329"/>
      <c r="AZ44" s="45" t="s">
        <v>11</v>
      </c>
    </row>
    <row r="45" spans="1:52" ht="10.5" customHeight="1">
      <c r="A45" s="332" t="s">
        <v>38</v>
      </c>
      <c r="B45" s="333"/>
      <c r="C45" s="272" t="s">
        <v>39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306" t="s">
        <v>85</v>
      </c>
      <c r="X45" s="306"/>
      <c r="Y45" s="306"/>
      <c r="Z45" s="306"/>
      <c r="AA45" s="282">
        <v>1150</v>
      </c>
      <c r="AB45" s="282"/>
      <c r="AC45" s="282"/>
      <c r="AD45" s="282"/>
      <c r="AE45" s="283"/>
      <c r="AF45" s="348"/>
      <c r="AG45" s="349"/>
      <c r="AH45" s="349"/>
      <c r="AI45" s="349"/>
      <c r="AJ45" s="292"/>
      <c r="AK45" s="292"/>
      <c r="AL45" s="292"/>
      <c r="AM45" s="293"/>
      <c r="AN45" s="307"/>
      <c r="AO45" s="111"/>
      <c r="AP45" s="111"/>
      <c r="AQ45" s="111"/>
      <c r="AR45" s="328">
        <f>IF(SUM(SUM(AA45*AF45)+SUM(AA46*AJ45)+SUM(AA47*AN45))=0,"",(SUM(AA45*AF45)+SUM(AA46*AJ45)+SUM(AA47*AN45)))</f>
      </c>
      <c r="AS45" s="329"/>
      <c r="AT45" s="329"/>
      <c r="AU45" s="329"/>
      <c r="AV45" s="329"/>
      <c r="AW45" s="329"/>
      <c r="AX45" s="329"/>
      <c r="AY45" s="329"/>
      <c r="AZ45" s="41"/>
    </row>
    <row r="46" spans="1:52" ht="10.5" customHeight="1">
      <c r="A46" s="332"/>
      <c r="B46" s="333"/>
      <c r="C46" s="274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84" t="s">
        <v>86</v>
      </c>
      <c r="X46" s="284"/>
      <c r="Y46" s="284"/>
      <c r="Z46" s="284"/>
      <c r="AA46" s="278">
        <v>1150</v>
      </c>
      <c r="AB46" s="278"/>
      <c r="AC46" s="278"/>
      <c r="AD46" s="278"/>
      <c r="AE46" s="279"/>
      <c r="AF46" s="350"/>
      <c r="AG46" s="351"/>
      <c r="AH46" s="351"/>
      <c r="AI46" s="351"/>
      <c r="AJ46" s="294"/>
      <c r="AK46" s="294"/>
      <c r="AL46" s="294"/>
      <c r="AM46" s="295"/>
      <c r="AN46" s="219"/>
      <c r="AO46" s="294"/>
      <c r="AP46" s="294"/>
      <c r="AQ46" s="294"/>
      <c r="AR46" s="328"/>
      <c r="AS46" s="329"/>
      <c r="AT46" s="329"/>
      <c r="AU46" s="329"/>
      <c r="AV46" s="329"/>
      <c r="AW46" s="329"/>
      <c r="AX46" s="329"/>
      <c r="AY46" s="329"/>
      <c r="AZ46" s="45"/>
    </row>
    <row r="47" spans="1:52" ht="10.5" customHeight="1" thickBot="1">
      <c r="A47" s="334"/>
      <c r="B47" s="335"/>
      <c r="C47" s="276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346" t="s">
        <v>88</v>
      </c>
      <c r="X47" s="347"/>
      <c r="Y47" s="347"/>
      <c r="Z47" s="347"/>
      <c r="AA47" s="304">
        <v>1150</v>
      </c>
      <c r="AB47" s="304"/>
      <c r="AC47" s="304"/>
      <c r="AD47" s="304"/>
      <c r="AE47" s="305"/>
      <c r="AF47" s="302"/>
      <c r="AG47" s="303"/>
      <c r="AH47" s="303"/>
      <c r="AI47" s="303"/>
      <c r="AJ47" s="296"/>
      <c r="AK47" s="296"/>
      <c r="AL47" s="296"/>
      <c r="AM47" s="297"/>
      <c r="AN47" s="219"/>
      <c r="AO47" s="294"/>
      <c r="AP47" s="294"/>
      <c r="AQ47" s="294"/>
      <c r="AR47" s="328"/>
      <c r="AS47" s="329"/>
      <c r="AT47" s="329"/>
      <c r="AU47" s="329"/>
      <c r="AV47" s="329"/>
      <c r="AW47" s="329"/>
      <c r="AX47" s="329"/>
      <c r="AY47" s="329"/>
      <c r="AZ47" s="45" t="s">
        <v>11</v>
      </c>
    </row>
    <row r="48" spans="1:52" ht="27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88" t="s">
        <v>27</v>
      </c>
      <c r="AN48" s="326" t="s">
        <v>20</v>
      </c>
      <c r="AO48" s="326"/>
      <c r="AP48" s="326"/>
      <c r="AQ48" s="326"/>
      <c r="AR48" s="325">
        <f>IF((SUM(AR36)+SUM(AR39)+SUM(AR42)+SUM(AR45))=0,"",(SUM(AR36)+SUM(AR39)+SUM(AR42)+SUM(AR45)))</f>
      </c>
      <c r="AS48" s="325"/>
      <c r="AT48" s="325"/>
      <c r="AU48" s="325"/>
      <c r="AV48" s="325"/>
      <c r="AW48" s="325"/>
      <c r="AX48" s="325"/>
      <c r="AY48" s="325"/>
      <c r="AZ48" s="89" t="s">
        <v>11</v>
      </c>
    </row>
    <row r="49" spans="1:52" ht="13.5" customHeight="1" thickBot="1">
      <c r="A49" s="139" t="s">
        <v>32</v>
      </c>
      <c r="B49" s="140"/>
      <c r="C49" s="140"/>
      <c r="D49" s="140"/>
      <c r="E49" s="140"/>
      <c r="F49" s="140"/>
      <c r="G49" s="140"/>
      <c r="H49" s="140"/>
      <c r="I49" s="140"/>
      <c r="J49" s="140"/>
      <c r="K49" s="358" t="s">
        <v>14</v>
      </c>
      <c r="L49" s="358"/>
      <c r="M49" s="358"/>
      <c r="N49" s="358"/>
      <c r="O49" s="358"/>
      <c r="P49" s="358"/>
      <c r="Q49" s="358"/>
      <c r="R49" s="358"/>
      <c r="S49" s="358"/>
      <c r="T49" s="358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6"/>
      <c r="AR49" s="90"/>
      <c r="AS49" s="90"/>
      <c r="AT49" s="90"/>
      <c r="AU49" s="91"/>
      <c r="AV49" s="91"/>
      <c r="AW49" s="91"/>
      <c r="AX49" s="91"/>
      <c r="AY49" s="92"/>
      <c r="AZ49" s="81"/>
    </row>
    <row r="50" spans="1:52" ht="15" customHeight="1">
      <c r="A50" s="356"/>
      <c r="B50" s="357"/>
      <c r="C50" s="357"/>
      <c r="D50" s="357"/>
      <c r="E50" s="357"/>
      <c r="F50" s="357"/>
      <c r="G50" s="357"/>
      <c r="H50" s="357"/>
      <c r="I50" s="357"/>
      <c r="J50" s="357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5"/>
      <c r="V50" s="5"/>
      <c r="W50" s="5"/>
      <c r="X50" s="171" t="s">
        <v>90</v>
      </c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2"/>
      <c r="AM50" s="79"/>
      <c r="AN50" s="246">
        <f>IF((SUM(AN27)+SUM(AN31)+SUM(AR48))=0,"",(SUM(AN27)+SUM(AN31)+SUM(AR48)))</f>
      </c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48"/>
    </row>
    <row r="51" spans="1:52" ht="15" customHeight="1" thickBot="1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5"/>
      <c r="V51" s="5"/>
      <c r="W51" s="5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2"/>
      <c r="AM51" s="80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49" t="s">
        <v>11</v>
      </c>
    </row>
    <row r="52" spans="1:52" ht="13.5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5"/>
      <c r="V52" s="5"/>
      <c r="W52" s="5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74"/>
      <c r="AM52" s="69"/>
      <c r="AN52" s="69"/>
      <c r="AO52" s="69"/>
      <c r="AP52" s="69"/>
      <c r="AQ52" s="69"/>
      <c r="AR52" s="69"/>
      <c r="AS52" s="69"/>
      <c r="AT52" s="69"/>
      <c r="AU52" s="70"/>
      <c r="AV52" s="70"/>
      <c r="AW52" s="70"/>
      <c r="AX52" s="70"/>
      <c r="AY52" s="70"/>
      <c r="AZ52" s="65"/>
    </row>
    <row r="53" spans="1:52" ht="16.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4" t="s">
        <v>84</v>
      </c>
      <c r="AY54" s="5"/>
      <c r="AZ54" s="5"/>
    </row>
    <row r="55" spans="33:50" ht="16.5" customHeight="1">
      <c r="AG55"/>
      <c r="AX55" s="2"/>
    </row>
    <row r="56" spans="33:50" ht="16.5" customHeight="1">
      <c r="AG56"/>
      <c r="AX56" s="2"/>
    </row>
    <row r="57" spans="33:50" ht="16.5" customHeight="1">
      <c r="AG57"/>
      <c r="AX57" s="2"/>
    </row>
    <row r="58" ht="16.5" customHeight="1">
      <c r="AG58"/>
    </row>
  </sheetData>
  <sheetProtection/>
  <mergeCells count="168">
    <mergeCell ref="O27:R28"/>
    <mergeCell ref="AA23:AD24"/>
    <mergeCell ref="AA21:AD22"/>
    <mergeCell ref="W25:Z26"/>
    <mergeCell ref="AI23:AL24"/>
    <mergeCell ref="S23:V24"/>
    <mergeCell ref="W21:Z22"/>
    <mergeCell ref="W23:Z24"/>
    <mergeCell ref="AE23:AH24"/>
    <mergeCell ref="O23:R24"/>
    <mergeCell ref="O19:R20"/>
    <mergeCell ref="AE21:AH22"/>
    <mergeCell ref="AS12:AX12"/>
    <mergeCell ref="X13:AB13"/>
    <mergeCell ref="AA17:AD17"/>
    <mergeCell ref="AI13:AM13"/>
    <mergeCell ref="A15:AZ15"/>
    <mergeCell ref="AI12:AM12"/>
    <mergeCell ref="W17:Z17"/>
    <mergeCell ref="AI19:AL20"/>
    <mergeCell ref="A2:AZ3"/>
    <mergeCell ref="AI17:AL18"/>
    <mergeCell ref="AE18:AH18"/>
    <mergeCell ref="U14:AE14"/>
    <mergeCell ref="AF14:AP14"/>
    <mergeCell ref="AS13:AX13"/>
    <mergeCell ref="AE17:AH17"/>
    <mergeCell ref="AA18:AD18"/>
    <mergeCell ref="S18:V18"/>
    <mergeCell ref="O18:R18"/>
    <mergeCell ref="W18:Z18"/>
    <mergeCell ref="AA27:AD28"/>
    <mergeCell ref="S21:V22"/>
    <mergeCell ref="S27:V28"/>
    <mergeCell ref="A23:J24"/>
    <mergeCell ref="G19:J20"/>
    <mergeCell ref="A19:F22"/>
    <mergeCell ref="A16:J18"/>
    <mergeCell ref="K16:AL16"/>
    <mergeCell ref="S19:V20"/>
    <mergeCell ref="K17:N17"/>
    <mergeCell ref="G21:J22"/>
    <mergeCell ref="O21:R22"/>
    <mergeCell ref="W31:Z32"/>
    <mergeCell ref="AA38:AE38"/>
    <mergeCell ref="W27:Z28"/>
    <mergeCell ref="W19:Z20"/>
    <mergeCell ref="K18:N18"/>
    <mergeCell ref="K25:N26"/>
    <mergeCell ref="O25:R26"/>
    <mergeCell ref="AQ14:AZ14"/>
    <mergeCell ref="AI21:AL22"/>
    <mergeCell ref="AN21:AY22"/>
    <mergeCell ref="AN19:AY20"/>
    <mergeCell ref="AM16:AZ18"/>
    <mergeCell ref="AI27:AL28"/>
    <mergeCell ref="AN23:AY24"/>
    <mergeCell ref="K23:N24"/>
    <mergeCell ref="K21:N22"/>
    <mergeCell ref="K19:N20"/>
    <mergeCell ref="AR35:AZ35"/>
    <mergeCell ref="AJ34:AM34"/>
    <mergeCell ref="AA31:AD32"/>
    <mergeCell ref="AM27:AM28"/>
    <mergeCell ref="AM30:AZ30"/>
    <mergeCell ref="AA35:AE35"/>
    <mergeCell ref="AA25:AD26"/>
    <mergeCell ref="AE25:AH26"/>
    <mergeCell ref="AE27:AH28"/>
    <mergeCell ref="AN25:AY26"/>
    <mergeCell ref="AN27:AY28"/>
    <mergeCell ref="AR34:AZ34"/>
    <mergeCell ref="AN34:AQ34"/>
    <mergeCell ref="AN31:AY32"/>
    <mergeCell ref="AI25:AL26"/>
    <mergeCell ref="AN50:AY51"/>
    <mergeCell ref="A50:J54"/>
    <mergeCell ref="K49:T49"/>
    <mergeCell ref="K50:T54"/>
    <mergeCell ref="A49:J49"/>
    <mergeCell ref="X50:AL51"/>
    <mergeCell ref="W46:Z46"/>
    <mergeCell ref="W47:Z47"/>
    <mergeCell ref="AJ39:AM41"/>
    <mergeCell ref="AA40:AE40"/>
    <mergeCell ref="AF39:AI41"/>
    <mergeCell ref="AA39:AE39"/>
    <mergeCell ref="AF45:AI47"/>
    <mergeCell ref="AJ42:AM44"/>
    <mergeCell ref="AA41:AE41"/>
    <mergeCell ref="A45:B47"/>
    <mergeCell ref="W40:Z40"/>
    <mergeCell ref="W41:Z41"/>
    <mergeCell ref="A35:B44"/>
    <mergeCell ref="C42:V44"/>
    <mergeCell ref="W44:Z44"/>
    <mergeCell ref="C36:V38"/>
    <mergeCell ref="C35:V35"/>
    <mergeCell ref="W42:Z42"/>
    <mergeCell ref="W35:Z35"/>
    <mergeCell ref="AR48:AY48"/>
    <mergeCell ref="AN48:AQ48"/>
    <mergeCell ref="AN36:AQ38"/>
    <mergeCell ref="AR36:AY38"/>
    <mergeCell ref="AR39:AY41"/>
    <mergeCell ref="AR42:AY44"/>
    <mergeCell ref="AR45:AY47"/>
    <mergeCell ref="AN45:AQ47"/>
    <mergeCell ref="AN42:AQ44"/>
    <mergeCell ref="AN39:AQ41"/>
    <mergeCell ref="AX5:AY5"/>
    <mergeCell ref="E7:M7"/>
    <mergeCell ref="U7:AB7"/>
    <mergeCell ref="AC7:AD7"/>
    <mergeCell ref="AM7:AZ7"/>
    <mergeCell ref="AT5:AU5"/>
    <mergeCell ref="AP5:AQ5"/>
    <mergeCell ref="AR5:AS5"/>
    <mergeCell ref="AV5:AW5"/>
    <mergeCell ref="AK5:AO5"/>
    <mergeCell ref="A10:T11"/>
    <mergeCell ref="U10:AZ10"/>
    <mergeCell ref="U11:AE11"/>
    <mergeCell ref="AF11:AP11"/>
    <mergeCell ref="AQ11:AZ11"/>
    <mergeCell ref="AA19:AD20"/>
    <mergeCell ref="AE19:AH20"/>
    <mergeCell ref="X12:AB12"/>
    <mergeCell ref="O17:R17"/>
    <mergeCell ref="S17:V17"/>
    <mergeCell ref="A25:J26"/>
    <mergeCell ref="K32:N32"/>
    <mergeCell ref="A30:G32"/>
    <mergeCell ref="K31:N31"/>
    <mergeCell ref="K27:N28"/>
    <mergeCell ref="O30:AH30"/>
    <mergeCell ref="A27:J28"/>
    <mergeCell ref="S31:V32"/>
    <mergeCell ref="S25:V26"/>
    <mergeCell ref="O31:R32"/>
    <mergeCell ref="AN35:AQ35"/>
    <mergeCell ref="AJ36:AM38"/>
    <mergeCell ref="AI31:AL32"/>
    <mergeCell ref="AM31:AM32"/>
    <mergeCell ref="AI30:AL30"/>
    <mergeCell ref="AF35:AI35"/>
    <mergeCell ref="AF34:AI34"/>
    <mergeCell ref="AJ35:AM35"/>
    <mergeCell ref="AA36:AE36"/>
    <mergeCell ref="AA37:AE37"/>
    <mergeCell ref="W37:Z37"/>
    <mergeCell ref="W38:Z38"/>
    <mergeCell ref="AJ45:AM47"/>
    <mergeCell ref="AF42:AI44"/>
    <mergeCell ref="W39:Z39"/>
    <mergeCell ref="AF36:AI38"/>
    <mergeCell ref="AA47:AE47"/>
    <mergeCell ref="W45:Z45"/>
    <mergeCell ref="C45:V47"/>
    <mergeCell ref="AE31:AH32"/>
    <mergeCell ref="AA46:AE46"/>
    <mergeCell ref="AA42:AE42"/>
    <mergeCell ref="AA43:AE43"/>
    <mergeCell ref="AA44:AE44"/>
    <mergeCell ref="AA45:AE45"/>
    <mergeCell ref="W43:Z43"/>
    <mergeCell ref="C39:V41"/>
    <mergeCell ref="W36:Z36"/>
  </mergeCells>
  <conditionalFormatting sqref="AF35:AQ47 O19:AH24 K19:N22 K25:N26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1" bottom="0.17" header="0.39" footer="0.24"/>
  <pageSetup horizontalDpi="600" verticalDpi="600" orientation="portrait" paperSize="9" scale="97" r:id="rId1"/>
  <headerFooter alignWithMargins="0">
    <oddHeader>&amp;L&amp;"HG創英角ｺﾞｼｯｸUB,ｳﾙﾄﾗﾎﾞｰﾙﾄﾞ"&amp;16区分  【Ｂ】
県連提出日　4/1～6/30
&amp;R書式：７　　&amp;"HG創英角ｺﾞｼｯｸUB,ｳﾙﾄﾗﾎﾞｰﾙﾄﾞ"&amp;14
追加登録用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Z58"/>
  <sheetViews>
    <sheetView zoomScalePageLayoutView="0" workbookViewId="0" topLeftCell="A16">
      <selection activeCell="BH48" sqref="BH48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105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14" t="s">
        <v>97</v>
      </c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5.75" customHeight="1">
      <c r="A10" s="220" t="s">
        <v>21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  <c r="U10" s="202" t="s">
        <v>34</v>
      </c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4"/>
    </row>
    <row r="11" spans="1:52" ht="15.75" customHeight="1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07" t="s">
        <v>42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8"/>
      <c r="AF11" s="205" t="s">
        <v>43</v>
      </c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  <c r="AQ11" s="205" t="s">
        <v>51</v>
      </c>
      <c r="AR11" s="205"/>
      <c r="AS11" s="205"/>
      <c r="AT11" s="205"/>
      <c r="AU11" s="205"/>
      <c r="AV11" s="205"/>
      <c r="AW11" s="205"/>
      <c r="AX11" s="205"/>
      <c r="AY11" s="205"/>
      <c r="AZ11" s="206"/>
    </row>
    <row r="12" spans="1:52" ht="15.75" customHeight="1">
      <c r="A12" s="11"/>
      <c r="B12" s="12" t="s">
        <v>19</v>
      </c>
      <c r="C12" s="12"/>
      <c r="D12" s="12"/>
      <c r="E12" s="12"/>
      <c r="F12" s="12"/>
      <c r="G12" s="13"/>
      <c r="H12" s="13"/>
      <c r="I12" s="13"/>
      <c r="J12" s="12"/>
      <c r="K12" s="14"/>
      <c r="L12" s="14"/>
      <c r="M12" s="14"/>
      <c r="N12" s="14"/>
      <c r="O12" s="14"/>
      <c r="P12" s="14"/>
      <c r="Q12" s="15"/>
      <c r="R12" s="15"/>
      <c r="S12" s="15"/>
      <c r="T12" s="16"/>
      <c r="U12" s="17"/>
      <c r="V12" s="18"/>
      <c r="W12" s="18"/>
      <c r="X12" s="209">
        <v>1000</v>
      </c>
      <c r="Y12" s="209"/>
      <c r="Z12" s="209"/>
      <c r="AA12" s="209"/>
      <c r="AB12" s="209"/>
      <c r="AC12" s="18"/>
      <c r="AD12" s="13"/>
      <c r="AE12" s="19"/>
      <c r="AF12" s="18"/>
      <c r="AG12" s="18"/>
      <c r="AH12" s="18"/>
      <c r="AI12" s="209">
        <v>1000</v>
      </c>
      <c r="AJ12" s="209"/>
      <c r="AK12" s="209"/>
      <c r="AL12" s="209"/>
      <c r="AM12" s="209"/>
      <c r="AN12" s="18"/>
      <c r="AO12" s="13"/>
      <c r="AP12" s="20"/>
      <c r="AQ12" s="13"/>
      <c r="AR12" s="13"/>
      <c r="AS12" s="209">
        <v>1000</v>
      </c>
      <c r="AT12" s="209"/>
      <c r="AU12" s="209"/>
      <c r="AV12" s="209"/>
      <c r="AW12" s="209"/>
      <c r="AX12" s="209"/>
      <c r="AY12" s="18"/>
      <c r="AZ12" s="21"/>
    </row>
    <row r="13" spans="1:52" ht="15.75" customHeight="1">
      <c r="A13" s="22"/>
      <c r="B13" s="23" t="s">
        <v>17</v>
      </c>
      <c r="C13" s="23"/>
      <c r="D13" s="23"/>
      <c r="E13" s="23"/>
      <c r="F13" s="23"/>
      <c r="G13" s="24"/>
      <c r="H13" s="24"/>
      <c r="I13" s="24"/>
      <c r="J13" s="25" t="s">
        <v>70</v>
      </c>
      <c r="K13" s="24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29"/>
      <c r="W13" s="29"/>
      <c r="X13" s="122">
        <v>100</v>
      </c>
      <c r="Y13" s="122"/>
      <c r="Z13" s="122"/>
      <c r="AA13" s="122"/>
      <c r="AB13" s="122"/>
      <c r="AC13" s="29"/>
      <c r="AD13" s="24"/>
      <c r="AE13" s="30"/>
      <c r="AF13" s="29"/>
      <c r="AG13" s="29"/>
      <c r="AH13" s="29"/>
      <c r="AI13" s="122">
        <v>100</v>
      </c>
      <c r="AJ13" s="122"/>
      <c r="AK13" s="122"/>
      <c r="AL13" s="122"/>
      <c r="AM13" s="122"/>
      <c r="AN13" s="29"/>
      <c r="AO13" s="24"/>
      <c r="AP13" s="31"/>
      <c r="AQ13" s="24"/>
      <c r="AR13" s="24"/>
      <c r="AS13" s="122">
        <v>100</v>
      </c>
      <c r="AT13" s="122"/>
      <c r="AU13" s="122"/>
      <c r="AV13" s="122"/>
      <c r="AW13" s="122"/>
      <c r="AX13" s="122"/>
      <c r="AY13" s="29"/>
      <c r="AZ13" s="32"/>
    </row>
    <row r="14" spans="1:52" ht="15.7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7"/>
      <c r="R14" s="37"/>
      <c r="S14" s="38" t="s">
        <v>10</v>
      </c>
      <c r="T14" s="39"/>
      <c r="U14" s="226">
        <v>1100</v>
      </c>
      <c r="V14" s="227"/>
      <c r="W14" s="227"/>
      <c r="X14" s="227"/>
      <c r="Y14" s="227"/>
      <c r="Z14" s="227"/>
      <c r="AA14" s="227"/>
      <c r="AB14" s="227"/>
      <c r="AC14" s="227"/>
      <c r="AD14" s="227"/>
      <c r="AE14" s="228"/>
      <c r="AF14" s="234">
        <v>1100</v>
      </c>
      <c r="AG14" s="234"/>
      <c r="AH14" s="234"/>
      <c r="AI14" s="234"/>
      <c r="AJ14" s="234"/>
      <c r="AK14" s="234"/>
      <c r="AL14" s="234"/>
      <c r="AM14" s="234"/>
      <c r="AN14" s="234"/>
      <c r="AO14" s="234"/>
      <c r="AP14" s="235"/>
      <c r="AQ14" s="231">
        <v>1100</v>
      </c>
      <c r="AR14" s="232"/>
      <c r="AS14" s="232"/>
      <c r="AT14" s="232"/>
      <c r="AU14" s="232"/>
      <c r="AV14" s="232"/>
      <c r="AW14" s="232"/>
      <c r="AX14" s="232"/>
      <c r="AY14" s="232"/>
      <c r="AZ14" s="233"/>
    </row>
    <row r="15" spans="1:52" ht="24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</row>
    <row r="16" spans="1:52" ht="15" customHeight="1">
      <c r="A16" s="236" t="s">
        <v>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133" t="s">
        <v>24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18" t="s">
        <v>12</v>
      </c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210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4" t="s">
        <v>2</v>
      </c>
      <c r="L17" s="117"/>
      <c r="M17" s="117"/>
      <c r="N17" s="117"/>
      <c r="O17" s="117" t="s">
        <v>3</v>
      </c>
      <c r="P17" s="117"/>
      <c r="Q17" s="117"/>
      <c r="R17" s="117"/>
      <c r="S17" s="117" t="s">
        <v>4</v>
      </c>
      <c r="T17" s="117"/>
      <c r="U17" s="117"/>
      <c r="V17" s="117"/>
      <c r="W17" s="117" t="s">
        <v>5</v>
      </c>
      <c r="X17" s="117"/>
      <c r="Y17" s="117"/>
      <c r="Z17" s="117"/>
      <c r="AA17" s="117" t="s">
        <v>6</v>
      </c>
      <c r="AB17" s="117"/>
      <c r="AC17" s="117"/>
      <c r="AD17" s="117"/>
      <c r="AE17" s="117" t="s">
        <v>7</v>
      </c>
      <c r="AF17" s="117"/>
      <c r="AG17" s="117"/>
      <c r="AH17" s="229"/>
      <c r="AI17" s="118" t="s">
        <v>10</v>
      </c>
      <c r="AJ17" s="119"/>
      <c r="AK17" s="119"/>
      <c r="AL17" s="119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145" t="s">
        <v>8</v>
      </c>
      <c r="L18" s="112"/>
      <c r="M18" s="112"/>
      <c r="N18" s="112"/>
      <c r="O18" s="112" t="s">
        <v>9</v>
      </c>
      <c r="P18" s="112"/>
      <c r="Q18" s="112"/>
      <c r="R18" s="112"/>
      <c r="S18" s="112" t="s">
        <v>9</v>
      </c>
      <c r="T18" s="112"/>
      <c r="U18" s="112"/>
      <c r="V18" s="112"/>
      <c r="W18" s="112" t="s">
        <v>9</v>
      </c>
      <c r="X18" s="112"/>
      <c r="Y18" s="112"/>
      <c r="Z18" s="112"/>
      <c r="AA18" s="112" t="s">
        <v>9</v>
      </c>
      <c r="AB18" s="112"/>
      <c r="AC18" s="112"/>
      <c r="AD18" s="112"/>
      <c r="AE18" s="112" t="s">
        <v>9</v>
      </c>
      <c r="AF18" s="112"/>
      <c r="AG18" s="112"/>
      <c r="AH18" s="123"/>
      <c r="AI18" s="120"/>
      <c r="AJ18" s="121"/>
      <c r="AK18" s="121"/>
      <c r="AL18" s="121"/>
      <c r="AM18" s="194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216"/>
    </row>
    <row r="19" spans="1:52" ht="15" customHeight="1">
      <c r="A19" s="118" t="s">
        <v>1</v>
      </c>
      <c r="B19" s="119"/>
      <c r="C19" s="119"/>
      <c r="D19" s="119"/>
      <c r="E19" s="119"/>
      <c r="F19" s="210"/>
      <c r="G19" s="147" t="s">
        <v>44</v>
      </c>
      <c r="H19" s="148"/>
      <c r="I19" s="148"/>
      <c r="J19" s="149"/>
      <c r="K19" s="370"/>
      <c r="L19" s="322"/>
      <c r="M19" s="322"/>
      <c r="N19" s="307"/>
      <c r="O19" s="321"/>
      <c r="P19" s="322"/>
      <c r="Q19" s="322"/>
      <c r="R19" s="307"/>
      <c r="S19" s="321"/>
      <c r="T19" s="322"/>
      <c r="U19" s="322"/>
      <c r="V19" s="307"/>
      <c r="W19" s="321"/>
      <c r="X19" s="322"/>
      <c r="Y19" s="322"/>
      <c r="Z19" s="307"/>
      <c r="AA19" s="321"/>
      <c r="AB19" s="322"/>
      <c r="AC19" s="322"/>
      <c r="AD19" s="307"/>
      <c r="AE19" s="321"/>
      <c r="AF19" s="322"/>
      <c r="AG19" s="322"/>
      <c r="AH19" s="323"/>
      <c r="AI19" s="178">
        <f>IF(SUM(K19:AE19)=0,"",SUM(K19:AE19))</f>
      </c>
      <c r="AJ19" s="179"/>
      <c r="AK19" s="179"/>
      <c r="AL19" s="244"/>
      <c r="AM19" s="40"/>
      <c r="AN19" s="251">
        <f>IF((SUM(AI19)*SUM(U14))=0,"",(SUM(AI19)*SUM(U14)))</f>
      </c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41"/>
    </row>
    <row r="20" spans="1:52" ht="15" customHeight="1">
      <c r="A20" s="194"/>
      <c r="B20" s="195"/>
      <c r="C20" s="195"/>
      <c r="D20" s="195"/>
      <c r="E20" s="195"/>
      <c r="F20" s="216"/>
      <c r="G20" s="150"/>
      <c r="H20" s="151"/>
      <c r="I20" s="151"/>
      <c r="J20" s="152"/>
      <c r="K20" s="160"/>
      <c r="L20" s="131"/>
      <c r="M20" s="131"/>
      <c r="N20" s="132"/>
      <c r="O20" s="130"/>
      <c r="P20" s="131"/>
      <c r="Q20" s="131"/>
      <c r="R20" s="132"/>
      <c r="S20" s="130"/>
      <c r="T20" s="131"/>
      <c r="U20" s="131"/>
      <c r="V20" s="132"/>
      <c r="W20" s="130"/>
      <c r="X20" s="131"/>
      <c r="Y20" s="131"/>
      <c r="Z20" s="132"/>
      <c r="AA20" s="130"/>
      <c r="AB20" s="131"/>
      <c r="AC20" s="131"/>
      <c r="AD20" s="132"/>
      <c r="AE20" s="130"/>
      <c r="AF20" s="131"/>
      <c r="AG20" s="131"/>
      <c r="AH20" s="324"/>
      <c r="AI20" s="258"/>
      <c r="AJ20" s="259"/>
      <c r="AK20" s="259"/>
      <c r="AL20" s="260"/>
      <c r="AM20" s="4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43" t="s">
        <v>11</v>
      </c>
    </row>
    <row r="21" spans="1:52" ht="15" customHeight="1">
      <c r="A21" s="194"/>
      <c r="B21" s="195"/>
      <c r="C21" s="195"/>
      <c r="D21" s="195"/>
      <c r="E21" s="195"/>
      <c r="F21" s="216"/>
      <c r="G21" s="153" t="s">
        <v>45</v>
      </c>
      <c r="H21" s="154"/>
      <c r="I21" s="154"/>
      <c r="J21" s="155"/>
      <c r="K21" s="159"/>
      <c r="L21" s="128"/>
      <c r="M21" s="128"/>
      <c r="N21" s="129"/>
      <c r="O21" s="127"/>
      <c r="P21" s="128"/>
      <c r="Q21" s="128"/>
      <c r="R21" s="129"/>
      <c r="S21" s="127"/>
      <c r="T21" s="128"/>
      <c r="U21" s="128"/>
      <c r="V21" s="129"/>
      <c r="W21" s="127"/>
      <c r="X21" s="128"/>
      <c r="Y21" s="128"/>
      <c r="Z21" s="129"/>
      <c r="AA21" s="127"/>
      <c r="AB21" s="128"/>
      <c r="AC21" s="128"/>
      <c r="AD21" s="129"/>
      <c r="AE21" s="127"/>
      <c r="AF21" s="128"/>
      <c r="AG21" s="128"/>
      <c r="AH21" s="379"/>
      <c r="AI21" s="255">
        <f>IF(SUM(K21:AE21)=0,"",SUM(K21:AE21))</f>
      </c>
      <c r="AJ21" s="256"/>
      <c r="AK21" s="256"/>
      <c r="AL21" s="257"/>
      <c r="AM21" s="44"/>
      <c r="AN21" s="269">
        <f>IF((SUM(AI21)*SUM(AF14))=0,"",(SUM(AI21)*SUM(AF14)))</f>
      </c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45"/>
    </row>
    <row r="22" spans="1:52" ht="15" customHeight="1">
      <c r="A22" s="194"/>
      <c r="B22" s="195"/>
      <c r="C22" s="195"/>
      <c r="D22" s="195"/>
      <c r="E22" s="195"/>
      <c r="F22" s="216"/>
      <c r="G22" s="156"/>
      <c r="H22" s="157"/>
      <c r="I22" s="157"/>
      <c r="J22" s="158"/>
      <c r="K22" s="368"/>
      <c r="L22" s="369"/>
      <c r="M22" s="369"/>
      <c r="N22" s="330"/>
      <c r="O22" s="378"/>
      <c r="P22" s="369"/>
      <c r="Q22" s="369"/>
      <c r="R22" s="330"/>
      <c r="S22" s="378"/>
      <c r="T22" s="369"/>
      <c r="U22" s="369"/>
      <c r="V22" s="330"/>
      <c r="W22" s="378"/>
      <c r="X22" s="369"/>
      <c r="Y22" s="369"/>
      <c r="Z22" s="330"/>
      <c r="AA22" s="378"/>
      <c r="AB22" s="369"/>
      <c r="AC22" s="369"/>
      <c r="AD22" s="330"/>
      <c r="AE22" s="378"/>
      <c r="AF22" s="369"/>
      <c r="AG22" s="369"/>
      <c r="AH22" s="380"/>
      <c r="AI22" s="255"/>
      <c r="AJ22" s="256"/>
      <c r="AK22" s="256"/>
      <c r="AL22" s="257"/>
      <c r="AM22" s="44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43" t="s">
        <v>11</v>
      </c>
    </row>
    <row r="23" spans="1:52" ht="15" customHeight="1">
      <c r="A23" s="118" t="s">
        <v>16</v>
      </c>
      <c r="B23" s="119"/>
      <c r="C23" s="119"/>
      <c r="D23" s="119"/>
      <c r="E23" s="119"/>
      <c r="F23" s="119"/>
      <c r="G23" s="119"/>
      <c r="H23" s="119"/>
      <c r="I23" s="119"/>
      <c r="J23" s="210"/>
      <c r="K23" s="362"/>
      <c r="L23" s="363"/>
      <c r="M23" s="363"/>
      <c r="N23" s="364"/>
      <c r="O23" s="321"/>
      <c r="P23" s="322"/>
      <c r="Q23" s="322"/>
      <c r="R23" s="307"/>
      <c r="S23" s="321"/>
      <c r="T23" s="322"/>
      <c r="U23" s="322"/>
      <c r="V23" s="307"/>
      <c r="W23" s="321"/>
      <c r="X23" s="322"/>
      <c r="Y23" s="322"/>
      <c r="Z23" s="307"/>
      <c r="AA23" s="321"/>
      <c r="AB23" s="322"/>
      <c r="AC23" s="322"/>
      <c r="AD23" s="307"/>
      <c r="AE23" s="321"/>
      <c r="AF23" s="322"/>
      <c r="AG23" s="322"/>
      <c r="AH23" s="323"/>
      <c r="AI23" s="178">
        <f>IF(SUM(O23:AE23)=0,"",SUM(O23:AE23))</f>
      </c>
      <c r="AJ23" s="179"/>
      <c r="AK23" s="179"/>
      <c r="AL23" s="244"/>
      <c r="AM23" s="40"/>
      <c r="AN23" s="270">
        <f>IF((SUM(AI23)*SUM(AQ14))=0,"",(SUM(AI23)*SUM(AQ14)))</f>
      </c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41"/>
    </row>
    <row r="24" spans="1:52" ht="1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211"/>
      <c r="K24" s="365"/>
      <c r="L24" s="366"/>
      <c r="M24" s="366"/>
      <c r="N24" s="367"/>
      <c r="O24" s="378"/>
      <c r="P24" s="369"/>
      <c r="Q24" s="369"/>
      <c r="R24" s="330"/>
      <c r="S24" s="378"/>
      <c r="T24" s="369"/>
      <c r="U24" s="369"/>
      <c r="V24" s="330"/>
      <c r="W24" s="378"/>
      <c r="X24" s="369"/>
      <c r="Y24" s="369"/>
      <c r="Z24" s="330"/>
      <c r="AA24" s="378"/>
      <c r="AB24" s="369"/>
      <c r="AC24" s="369"/>
      <c r="AD24" s="330"/>
      <c r="AE24" s="378"/>
      <c r="AF24" s="369"/>
      <c r="AG24" s="369"/>
      <c r="AH24" s="380"/>
      <c r="AI24" s="255"/>
      <c r="AJ24" s="256"/>
      <c r="AK24" s="256"/>
      <c r="AL24" s="257"/>
      <c r="AM24" s="46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47" t="s">
        <v>11</v>
      </c>
    </row>
    <row r="25" spans="1:52" ht="15" customHeight="1">
      <c r="A25" s="118" t="s">
        <v>62</v>
      </c>
      <c r="B25" s="119"/>
      <c r="C25" s="119"/>
      <c r="D25" s="119"/>
      <c r="E25" s="119"/>
      <c r="F25" s="119"/>
      <c r="G25" s="195"/>
      <c r="H25" s="195"/>
      <c r="I25" s="195"/>
      <c r="J25" s="216"/>
      <c r="K25" s="370"/>
      <c r="L25" s="322"/>
      <c r="M25" s="322"/>
      <c r="N25" s="307"/>
      <c r="O25" s="315"/>
      <c r="P25" s="316"/>
      <c r="Q25" s="316"/>
      <c r="R25" s="317"/>
      <c r="S25" s="315"/>
      <c r="T25" s="316"/>
      <c r="U25" s="316"/>
      <c r="V25" s="317"/>
      <c r="W25" s="315"/>
      <c r="X25" s="316"/>
      <c r="Y25" s="316"/>
      <c r="Z25" s="317"/>
      <c r="AA25" s="315"/>
      <c r="AB25" s="316"/>
      <c r="AC25" s="316"/>
      <c r="AD25" s="317"/>
      <c r="AE25" s="315"/>
      <c r="AF25" s="316"/>
      <c r="AG25" s="316"/>
      <c r="AH25" s="359"/>
      <c r="AI25" s="178">
        <f>IF(SUM(K25)=0,"",SUM(K25))</f>
      </c>
      <c r="AJ25" s="179"/>
      <c r="AK25" s="179"/>
      <c r="AL25" s="244"/>
      <c r="AM25" s="44"/>
      <c r="AN25" s="251">
        <f>IF((SUM(AI25)*SUM(U14))=0,"",(SUM(AI25)*SUM(U14)))</f>
      </c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45"/>
    </row>
    <row r="26" spans="1:52" ht="15" customHeight="1" thickBot="1">
      <c r="A26" s="194"/>
      <c r="B26" s="195"/>
      <c r="C26" s="195"/>
      <c r="D26" s="195"/>
      <c r="E26" s="195"/>
      <c r="F26" s="195"/>
      <c r="G26" s="195"/>
      <c r="H26" s="195"/>
      <c r="I26" s="195"/>
      <c r="J26" s="216"/>
      <c r="K26" s="368"/>
      <c r="L26" s="369"/>
      <c r="M26" s="369"/>
      <c r="N26" s="330"/>
      <c r="O26" s="318"/>
      <c r="P26" s="319"/>
      <c r="Q26" s="319"/>
      <c r="R26" s="320"/>
      <c r="S26" s="318"/>
      <c r="T26" s="319"/>
      <c r="U26" s="319"/>
      <c r="V26" s="320"/>
      <c r="W26" s="318"/>
      <c r="X26" s="319"/>
      <c r="Y26" s="319"/>
      <c r="Z26" s="320"/>
      <c r="AA26" s="318"/>
      <c r="AB26" s="319"/>
      <c r="AC26" s="319"/>
      <c r="AD26" s="320"/>
      <c r="AE26" s="318"/>
      <c r="AF26" s="319"/>
      <c r="AG26" s="319"/>
      <c r="AH26" s="360"/>
      <c r="AI26" s="181"/>
      <c r="AJ26" s="182"/>
      <c r="AK26" s="182"/>
      <c r="AL26" s="245"/>
      <c r="AM26" s="44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45" t="s">
        <v>11</v>
      </c>
    </row>
    <row r="27" spans="1:52" ht="15" customHeight="1">
      <c r="A27" s="146" t="s">
        <v>10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35">
        <f>IF(SUM(K19+K21+K25)=0,"",SUM(K19+K21+K25))</f>
      </c>
      <c r="L27" s="136"/>
      <c r="M27" s="136"/>
      <c r="N27" s="136"/>
      <c r="O27" s="136">
        <f>IF(SUM(O19+O21+O23)=0,"",SUM(O19+O21+O23))</f>
      </c>
      <c r="P27" s="136"/>
      <c r="Q27" s="136"/>
      <c r="R27" s="136"/>
      <c r="S27" s="136">
        <f>IF(SUM(S19+S21+S23)=0,"",SUM(S19+S21+S23))</f>
      </c>
      <c r="T27" s="136"/>
      <c r="U27" s="136"/>
      <c r="V27" s="136"/>
      <c r="W27" s="136">
        <f>IF(SUM(W19+W21+W23)=0,"",SUM(W19+W21+W23))</f>
      </c>
      <c r="X27" s="136"/>
      <c r="Y27" s="136"/>
      <c r="Z27" s="136"/>
      <c r="AA27" s="136">
        <f>IF(SUM(AA19+AA21+AA23)=0,"",SUM(AA19+AA21+AA23))</f>
      </c>
      <c r="AB27" s="136"/>
      <c r="AC27" s="136"/>
      <c r="AD27" s="136"/>
      <c r="AE27" s="136">
        <f>IF(SUM(AE19+AE21+AE23)=0,"",SUM(AE19+AE21+AE23))</f>
      </c>
      <c r="AF27" s="136"/>
      <c r="AG27" s="136"/>
      <c r="AH27" s="136"/>
      <c r="AI27" s="135">
        <f>IF((SUM(K27)+SUM(O27)+SUM(S27)+SUM(W27)+SUM(AA27)+SUM(AE27))=0,"",(SUM(K27)+SUM(O27)+SUM(S27)+SUM(W27)+SUM(AA27)+SUM(AE27)))</f>
      </c>
      <c r="AJ27" s="136"/>
      <c r="AK27" s="136"/>
      <c r="AL27" s="136"/>
      <c r="AM27" s="261" t="s">
        <v>31</v>
      </c>
      <c r="AN27" s="246">
        <f>IF((SUM(AN19:AY26))=0,"",(SUM(AN19:AY26)))</f>
      </c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48"/>
    </row>
    <row r="28" spans="1:52" ht="15" customHeight="1" thickBo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7"/>
      <c r="AJ28" s="138"/>
      <c r="AK28" s="138"/>
      <c r="AL28" s="138"/>
      <c r="AM28" s="262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49" t="s">
        <v>11</v>
      </c>
    </row>
    <row r="29" spans="1:52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1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78"/>
    </row>
    <row r="30" spans="1:52" ht="15.75" customHeight="1" thickBot="1">
      <c r="A30" s="118" t="s">
        <v>28</v>
      </c>
      <c r="B30" s="119"/>
      <c r="C30" s="119"/>
      <c r="D30" s="119"/>
      <c r="E30" s="119"/>
      <c r="F30" s="119"/>
      <c r="G30" s="119"/>
      <c r="H30" s="50" t="s">
        <v>29</v>
      </c>
      <c r="I30" s="51"/>
      <c r="J30" s="52"/>
      <c r="K30" s="53"/>
      <c r="L30" s="53"/>
      <c r="M30" s="53"/>
      <c r="N30" s="54"/>
      <c r="O30" s="175" t="s">
        <v>25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175" t="s">
        <v>10</v>
      </c>
      <c r="AJ30" s="176"/>
      <c r="AK30" s="176"/>
      <c r="AL30" s="176"/>
      <c r="AM30" s="173" t="s">
        <v>26</v>
      </c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375"/>
    </row>
    <row r="31" spans="1:52" ht="15" customHeight="1">
      <c r="A31" s="194"/>
      <c r="B31" s="195"/>
      <c r="C31" s="195"/>
      <c r="D31" s="195"/>
      <c r="E31" s="195"/>
      <c r="F31" s="195"/>
      <c r="G31" s="195"/>
      <c r="H31" s="55"/>
      <c r="I31" s="55"/>
      <c r="J31" s="55"/>
      <c r="K31" s="196"/>
      <c r="L31" s="196"/>
      <c r="M31" s="196"/>
      <c r="N31" s="197"/>
      <c r="O31" s="162"/>
      <c r="P31" s="163"/>
      <c r="Q31" s="163"/>
      <c r="R31" s="164"/>
      <c r="S31" s="162"/>
      <c r="T31" s="163"/>
      <c r="U31" s="163"/>
      <c r="V31" s="164"/>
      <c r="W31" s="162"/>
      <c r="X31" s="163"/>
      <c r="Y31" s="163"/>
      <c r="Z31" s="164"/>
      <c r="AA31" s="162"/>
      <c r="AB31" s="163"/>
      <c r="AC31" s="163"/>
      <c r="AD31" s="164"/>
      <c r="AE31" s="162"/>
      <c r="AF31" s="163"/>
      <c r="AG31" s="163"/>
      <c r="AH31" s="164"/>
      <c r="AI31" s="178">
        <f>IF(SUM(O31:AH32)=0,"",SUM(O31:AH32))</f>
      </c>
      <c r="AJ31" s="179"/>
      <c r="AK31" s="179"/>
      <c r="AL31" s="180"/>
      <c r="AM31" s="261" t="s">
        <v>92</v>
      </c>
      <c r="AN31" s="246">
        <f>IF((SUM(AI31)*3000)=0,"",(SUM(AI31)*3000))</f>
      </c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48"/>
    </row>
    <row r="32" spans="1:52" ht="15" customHeight="1" thickBot="1">
      <c r="A32" s="120"/>
      <c r="B32" s="121"/>
      <c r="C32" s="121"/>
      <c r="D32" s="121"/>
      <c r="E32" s="121"/>
      <c r="F32" s="121"/>
      <c r="G32" s="121"/>
      <c r="H32" s="56" t="s">
        <v>35</v>
      </c>
      <c r="I32" s="56"/>
      <c r="J32" s="56"/>
      <c r="K32" s="198" t="s">
        <v>36</v>
      </c>
      <c r="L32" s="198"/>
      <c r="M32" s="198"/>
      <c r="N32" s="199"/>
      <c r="O32" s="165"/>
      <c r="P32" s="166"/>
      <c r="Q32" s="166"/>
      <c r="R32" s="167"/>
      <c r="S32" s="165"/>
      <c r="T32" s="166"/>
      <c r="U32" s="166"/>
      <c r="V32" s="167"/>
      <c r="W32" s="165"/>
      <c r="X32" s="166"/>
      <c r="Y32" s="166"/>
      <c r="Z32" s="167"/>
      <c r="AA32" s="165"/>
      <c r="AB32" s="166"/>
      <c r="AC32" s="166"/>
      <c r="AD32" s="167"/>
      <c r="AE32" s="165"/>
      <c r="AF32" s="166"/>
      <c r="AG32" s="166"/>
      <c r="AH32" s="167"/>
      <c r="AI32" s="181"/>
      <c r="AJ32" s="182"/>
      <c r="AK32" s="182"/>
      <c r="AL32" s="183"/>
      <c r="AM32" s="262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49" t="s">
        <v>11</v>
      </c>
    </row>
    <row r="33" spans="1:52" ht="23.25" customHeight="1">
      <c r="A33" s="63"/>
      <c r="B33" s="63"/>
      <c r="C33" s="63"/>
      <c r="D33" s="63"/>
      <c r="E33" s="63"/>
      <c r="F33" s="63"/>
      <c r="G33" s="63"/>
      <c r="H33" s="63"/>
      <c r="I33" s="63"/>
      <c r="J33" s="66"/>
      <c r="K33" s="67"/>
      <c r="L33" s="67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8"/>
      <c r="AN33" s="68"/>
      <c r="AO33" s="68"/>
      <c r="AP33" s="68"/>
      <c r="AQ33" s="69"/>
      <c r="AR33" s="69"/>
      <c r="AS33" s="69"/>
      <c r="AT33" s="69"/>
      <c r="AU33" s="70"/>
      <c r="AV33" s="70"/>
      <c r="AW33" s="70"/>
      <c r="AX33" s="70"/>
      <c r="AY33" s="71"/>
      <c r="AZ33" s="65"/>
    </row>
    <row r="34" spans="1:52" ht="18" customHeight="1">
      <c r="A34" s="82" t="s">
        <v>81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312" t="s">
        <v>52</v>
      </c>
      <c r="AG34" s="313"/>
      <c r="AH34" s="313"/>
      <c r="AI34" s="313"/>
      <c r="AJ34" s="313" t="s">
        <v>53</v>
      </c>
      <c r="AK34" s="313"/>
      <c r="AL34" s="313"/>
      <c r="AM34" s="374"/>
      <c r="AN34" s="361" t="s">
        <v>37</v>
      </c>
      <c r="AO34" s="313"/>
      <c r="AP34" s="313"/>
      <c r="AQ34" s="313"/>
      <c r="AR34" s="118" t="s">
        <v>12</v>
      </c>
      <c r="AS34" s="119"/>
      <c r="AT34" s="119"/>
      <c r="AU34" s="119"/>
      <c r="AV34" s="119"/>
      <c r="AW34" s="119"/>
      <c r="AX34" s="119"/>
      <c r="AY34" s="119"/>
      <c r="AZ34" s="210"/>
    </row>
    <row r="35" spans="1:52" ht="30" customHeight="1">
      <c r="A35" s="336" t="s">
        <v>100</v>
      </c>
      <c r="B35" s="337"/>
      <c r="C35" s="343" t="s">
        <v>47</v>
      </c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5" t="s">
        <v>87</v>
      </c>
      <c r="X35" s="345"/>
      <c r="Y35" s="345"/>
      <c r="Z35" s="345"/>
      <c r="AA35" s="376" t="s">
        <v>54</v>
      </c>
      <c r="AB35" s="376"/>
      <c r="AC35" s="376"/>
      <c r="AD35" s="376"/>
      <c r="AE35" s="377"/>
      <c r="AF35" s="310"/>
      <c r="AG35" s="311"/>
      <c r="AH35" s="311"/>
      <c r="AI35" s="311"/>
      <c r="AJ35" s="311"/>
      <c r="AK35" s="311"/>
      <c r="AL35" s="311"/>
      <c r="AM35" s="314"/>
      <c r="AN35" s="307"/>
      <c r="AO35" s="111"/>
      <c r="AP35" s="111"/>
      <c r="AQ35" s="111"/>
      <c r="AR35" s="371"/>
      <c r="AS35" s="372"/>
      <c r="AT35" s="372"/>
      <c r="AU35" s="372"/>
      <c r="AV35" s="372"/>
      <c r="AW35" s="372"/>
      <c r="AX35" s="372"/>
      <c r="AY35" s="372"/>
      <c r="AZ35" s="373"/>
    </row>
    <row r="36" spans="1:52" ht="10.5" customHeight="1">
      <c r="A36" s="338"/>
      <c r="B36" s="339"/>
      <c r="C36" s="285" t="s">
        <v>48</v>
      </c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9" t="s">
        <v>85</v>
      </c>
      <c r="X36" s="289"/>
      <c r="Y36" s="289"/>
      <c r="Z36" s="289"/>
      <c r="AA36" s="280">
        <v>1100</v>
      </c>
      <c r="AB36" s="280"/>
      <c r="AC36" s="280"/>
      <c r="AD36" s="280"/>
      <c r="AE36" s="281"/>
      <c r="AF36" s="298"/>
      <c r="AG36" s="299"/>
      <c r="AH36" s="299"/>
      <c r="AI36" s="299"/>
      <c r="AJ36" s="308"/>
      <c r="AK36" s="308"/>
      <c r="AL36" s="308"/>
      <c r="AM36" s="309"/>
      <c r="AN36" s="327"/>
      <c r="AO36" s="308"/>
      <c r="AP36" s="308"/>
      <c r="AQ36" s="308"/>
      <c r="AR36" s="328">
        <f>IF(SUM(SUM(AA36*AF36)+SUM(AA37*AJ36)+SUM(AA38*AN36))=0,"",(SUM(AA36*AF36)+SUM(AA37*AJ36)+SUM(AA38*AN36)))</f>
      </c>
      <c r="AS36" s="329"/>
      <c r="AT36" s="329"/>
      <c r="AU36" s="329"/>
      <c r="AV36" s="329"/>
      <c r="AW36" s="329"/>
      <c r="AX36" s="329"/>
      <c r="AY36" s="329"/>
      <c r="AZ36" s="84"/>
    </row>
    <row r="37" spans="1:52" ht="10.5" customHeight="1">
      <c r="A37" s="338"/>
      <c r="B37" s="339"/>
      <c r="C37" s="274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84" t="s">
        <v>86</v>
      </c>
      <c r="X37" s="284"/>
      <c r="Y37" s="284"/>
      <c r="Z37" s="284"/>
      <c r="AA37" s="278">
        <v>1100</v>
      </c>
      <c r="AB37" s="278"/>
      <c r="AC37" s="278"/>
      <c r="AD37" s="278"/>
      <c r="AE37" s="279"/>
      <c r="AF37" s="298"/>
      <c r="AG37" s="299"/>
      <c r="AH37" s="299"/>
      <c r="AI37" s="299"/>
      <c r="AJ37" s="308"/>
      <c r="AK37" s="308"/>
      <c r="AL37" s="308"/>
      <c r="AM37" s="309"/>
      <c r="AN37" s="327"/>
      <c r="AO37" s="308"/>
      <c r="AP37" s="308"/>
      <c r="AQ37" s="308"/>
      <c r="AR37" s="328"/>
      <c r="AS37" s="329"/>
      <c r="AT37" s="329"/>
      <c r="AU37" s="329"/>
      <c r="AV37" s="329"/>
      <c r="AW37" s="329"/>
      <c r="AX37" s="329"/>
      <c r="AY37" s="329"/>
      <c r="AZ37" s="102"/>
    </row>
    <row r="38" spans="1:52" ht="10.5" customHeight="1">
      <c r="A38" s="338"/>
      <c r="B38" s="339"/>
      <c r="C38" s="287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90" t="s">
        <v>88</v>
      </c>
      <c r="X38" s="291"/>
      <c r="Y38" s="291"/>
      <c r="Z38" s="291"/>
      <c r="AA38" s="354">
        <v>1100</v>
      </c>
      <c r="AB38" s="354"/>
      <c r="AC38" s="354"/>
      <c r="AD38" s="354"/>
      <c r="AE38" s="355"/>
      <c r="AF38" s="298"/>
      <c r="AG38" s="299"/>
      <c r="AH38" s="299"/>
      <c r="AI38" s="299"/>
      <c r="AJ38" s="308"/>
      <c r="AK38" s="308"/>
      <c r="AL38" s="308"/>
      <c r="AM38" s="309"/>
      <c r="AN38" s="327"/>
      <c r="AO38" s="308"/>
      <c r="AP38" s="308"/>
      <c r="AQ38" s="308"/>
      <c r="AR38" s="328"/>
      <c r="AS38" s="329"/>
      <c r="AT38" s="329"/>
      <c r="AU38" s="329"/>
      <c r="AV38" s="329"/>
      <c r="AW38" s="329"/>
      <c r="AX38" s="329"/>
      <c r="AY38" s="329"/>
      <c r="AZ38" s="85" t="s">
        <v>11</v>
      </c>
    </row>
    <row r="39" spans="1:52" ht="10.5" customHeight="1">
      <c r="A39" s="338"/>
      <c r="B39" s="339"/>
      <c r="C39" s="285" t="s">
        <v>49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9" t="s">
        <v>85</v>
      </c>
      <c r="X39" s="289"/>
      <c r="Y39" s="289"/>
      <c r="Z39" s="289"/>
      <c r="AA39" s="280">
        <v>1100</v>
      </c>
      <c r="AB39" s="280"/>
      <c r="AC39" s="280"/>
      <c r="AD39" s="280"/>
      <c r="AE39" s="281"/>
      <c r="AF39" s="298"/>
      <c r="AG39" s="299"/>
      <c r="AH39" s="299"/>
      <c r="AI39" s="299"/>
      <c r="AJ39" s="308"/>
      <c r="AK39" s="308"/>
      <c r="AL39" s="308"/>
      <c r="AM39" s="309"/>
      <c r="AN39" s="327"/>
      <c r="AO39" s="308"/>
      <c r="AP39" s="308"/>
      <c r="AQ39" s="308"/>
      <c r="AR39" s="328">
        <f>IF(SUM(SUM(AA39*AF39)+SUM(AA40*AJ39)+SUM(AA41*AN39))=0,"",(SUM(AA39*AF39)+SUM(AA40*AJ39)+SUM(AA41*AN39)))</f>
      </c>
      <c r="AS39" s="329"/>
      <c r="AT39" s="329"/>
      <c r="AU39" s="329"/>
      <c r="AV39" s="329"/>
      <c r="AW39" s="329"/>
      <c r="AX39" s="329"/>
      <c r="AY39" s="329"/>
      <c r="AZ39" s="86"/>
    </row>
    <row r="40" spans="1:52" ht="10.5" customHeight="1">
      <c r="A40" s="338"/>
      <c r="B40" s="339"/>
      <c r="C40" s="274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84" t="s">
        <v>86</v>
      </c>
      <c r="X40" s="284"/>
      <c r="Y40" s="284"/>
      <c r="Z40" s="284"/>
      <c r="AA40" s="278">
        <v>1100</v>
      </c>
      <c r="AB40" s="278"/>
      <c r="AC40" s="278"/>
      <c r="AD40" s="278"/>
      <c r="AE40" s="279"/>
      <c r="AF40" s="298"/>
      <c r="AG40" s="299"/>
      <c r="AH40" s="299"/>
      <c r="AI40" s="299"/>
      <c r="AJ40" s="308"/>
      <c r="AK40" s="308"/>
      <c r="AL40" s="308"/>
      <c r="AM40" s="309"/>
      <c r="AN40" s="327"/>
      <c r="AO40" s="308"/>
      <c r="AP40" s="308"/>
      <c r="AQ40" s="308"/>
      <c r="AR40" s="328"/>
      <c r="AS40" s="329"/>
      <c r="AT40" s="329"/>
      <c r="AU40" s="329"/>
      <c r="AV40" s="329"/>
      <c r="AW40" s="329"/>
      <c r="AX40" s="329"/>
      <c r="AY40" s="329"/>
      <c r="AZ40" s="45"/>
    </row>
    <row r="41" spans="1:52" ht="10.5" customHeight="1">
      <c r="A41" s="338"/>
      <c r="B41" s="339"/>
      <c r="C41" s="287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90" t="s">
        <v>88</v>
      </c>
      <c r="X41" s="291"/>
      <c r="Y41" s="291"/>
      <c r="Z41" s="291"/>
      <c r="AA41" s="354">
        <v>1100</v>
      </c>
      <c r="AB41" s="354"/>
      <c r="AC41" s="354"/>
      <c r="AD41" s="354"/>
      <c r="AE41" s="355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/>
      <c r="AS41" s="329"/>
      <c r="AT41" s="329"/>
      <c r="AU41" s="329"/>
      <c r="AV41" s="329"/>
      <c r="AW41" s="329"/>
      <c r="AX41" s="329"/>
      <c r="AY41" s="329"/>
      <c r="AZ41" s="85" t="s">
        <v>11</v>
      </c>
    </row>
    <row r="42" spans="1:52" ht="10.5" customHeight="1">
      <c r="A42" s="338"/>
      <c r="B42" s="339"/>
      <c r="C42" s="285" t="s">
        <v>50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9" t="s">
        <v>85</v>
      </c>
      <c r="X42" s="289"/>
      <c r="Y42" s="289"/>
      <c r="Z42" s="289"/>
      <c r="AA42" s="280">
        <v>1100</v>
      </c>
      <c r="AB42" s="280"/>
      <c r="AC42" s="280"/>
      <c r="AD42" s="280"/>
      <c r="AE42" s="281"/>
      <c r="AF42" s="298"/>
      <c r="AG42" s="299"/>
      <c r="AH42" s="299"/>
      <c r="AI42" s="299"/>
      <c r="AJ42" s="308"/>
      <c r="AK42" s="308"/>
      <c r="AL42" s="308"/>
      <c r="AM42" s="309"/>
      <c r="AN42" s="219"/>
      <c r="AO42" s="294"/>
      <c r="AP42" s="294"/>
      <c r="AQ42" s="294"/>
      <c r="AR42" s="328">
        <f>IF(SUM(SUM(AA42*AF42)+SUM(AA43*AJ42)+SUM(AA44*AN42))=0,"",(SUM(AA42*AF42)+SUM(AA43*AJ42)+SUM(AA44*AN42)))</f>
      </c>
      <c r="AS42" s="329"/>
      <c r="AT42" s="329"/>
      <c r="AU42" s="329"/>
      <c r="AV42" s="329"/>
      <c r="AW42" s="329"/>
      <c r="AX42" s="329"/>
      <c r="AY42" s="329"/>
      <c r="AZ42" s="45"/>
    </row>
    <row r="43" spans="1:52" ht="10.5" customHeight="1">
      <c r="A43" s="338"/>
      <c r="B43" s="339"/>
      <c r="C43" s="274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84" t="s">
        <v>86</v>
      </c>
      <c r="X43" s="284"/>
      <c r="Y43" s="284"/>
      <c r="Z43" s="284"/>
      <c r="AA43" s="278">
        <v>1100</v>
      </c>
      <c r="AB43" s="278"/>
      <c r="AC43" s="278"/>
      <c r="AD43" s="278"/>
      <c r="AE43" s="279"/>
      <c r="AF43" s="300"/>
      <c r="AG43" s="301"/>
      <c r="AH43" s="301"/>
      <c r="AI43" s="301"/>
      <c r="AJ43" s="352"/>
      <c r="AK43" s="352"/>
      <c r="AL43" s="352"/>
      <c r="AM43" s="297"/>
      <c r="AN43" s="219"/>
      <c r="AO43" s="294"/>
      <c r="AP43" s="294"/>
      <c r="AQ43" s="294"/>
      <c r="AR43" s="382"/>
      <c r="AS43" s="383"/>
      <c r="AT43" s="383"/>
      <c r="AU43" s="383"/>
      <c r="AV43" s="383"/>
      <c r="AW43" s="383"/>
      <c r="AX43" s="383"/>
      <c r="AY43" s="383"/>
      <c r="AZ43" s="45"/>
    </row>
    <row r="44" spans="1:52" ht="10.5" customHeight="1">
      <c r="A44" s="340"/>
      <c r="B44" s="341"/>
      <c r="C44" s="276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342" t="s">
        <v>88</v>
      </c>
      <c r="X44" s="284"/>
      <c r="Y44" s="284"/>
      <c r="Z44" s="284"/>
      <c r="AA44" s="278">
        <v>1100</v>
      </c>
      <c r="AB44" s="278"/>
      <c r="AC44" s="278"/>
      <c r="AD44" s="278"/>
      <c r="AE44" s="279"/>
      <c r="AF44" s="302"/>
      <c r="AG44" s="303"/>
      <c r="AH44" s="303"/>
      <c r="AI44" s="303"/>
      <c r="AJ44" s="296"/>
      <c r="AK44" s="296"/>
      <c r="AL44" s="296"/>
      <c r="AM44" s="353"/>
      <c r="AN44" s="330"/>
      <c r="AO44" s="331"/>
      <c r="AP44" s="331"/>
      <c r="AQ44" s="331"/>
      <c r="AR44" s="384"/>
      <c r="AS44" s="385"/>
      <c r="AT44" s="385"/>
      <c r="AU44" s="385"/>
      <c r="AV44" s="385"/>
      <c r="AW44" s="385"/>
      <c r="AX44" s="385"/>
      <c r="AY44" s="385"/>
      <c r="AZ44" s="45" t="s">
        <v>11</v>
      </c>
    </row>
    <row r="45" spans="1:52" ht="10.5" customHeight="1">
      <c r="A45" s="332" t="s">
        <v>38</v>
      </c>
      <c r="B45" s="333"/>
      <c r="C45" s="272" t="s">
        <v>39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306" t="s">
        <v>85</v>
      </c>
      <c r="X45" s="306"/>
      <c r="Y45" s="306"/>
      <c r="Z45" s="306"/>
      <c r="AA45" s="282">
        <v>1100</v>
      </c>
      <c r="AB45" s="282"/>
      <c r="AC45" s="282"/>
      <c r="AD45" s="282"/>
      <c r="AE45" s="283"/>
      <c r="AF45" s="348"/>
      <c r="AG45" s="349"/>
      <c r="AH45" s="349"/>
      <c r="AI45" s="349"/>
      <c r="AJ45" s="292"/>
      <c r="AK45" s="292"/>
      <c r="AL45" s="292"/>
      <c r="AM45" s="293"/>
      <c r="AN45" s="307"/>
      <c r="AO45" s="111"/>
      <c r="AP45" s="111"/>
      <c r="AQ45" s="111"/>
      <c r="AR45" s="386">
        <f>IF(SUM(SUM(AA45*AF45)+SUM(AA46*AJ45)+SUM(AA47*AN45))=0,"",(SUM(AA45*AF45)+SUM(AA46*AJ45)+SUM(AA47*AN45)))</f>
      </c>
      <c r="AS45" s="387"/>
      <c r="AT45" s="387"/>
      <c r="AU45" s="387"/>
      <c r="AV45" s="387"/>
      <c r="AW45" s="387"/>
      <c r="AX45" s="387"/>
      <c r="AY45" s="387"/>
      <c r="AZ45" s="41"/>
    </row>
    <row r="46" spans="1:52" ht="10.5" customHeight="1">
      <c r="A46" s="332"/>
      <c r="B46" s="333"/>
      <c r="C46" s="274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84" t="s">
        <v>86</v>
      </c>
      <c r="X46" s="284"/>
      <c r="Y46" s="284"/>
      <c r="Z46" s="284"/>
      <c r="AA46" s="278">
        <v>1100</v>
      </c>
      <c r="AB46" s="278"/>
      <c r="AC46" s="278"/>
      <c r="AD46" s="278"/>
      <c r="AE46" s="279"/>
      <c r="AF46" s="350"/>
      <c r="AG46" s="351"/>
      <c r="AH46" s="351"/>
      <c r="AI46" s="351"/>
      <c r="AJ46" s="294"/>
      <c r="AK46" s="294"/>
      <c r="AL46" s="294"/>
      <c r="AM46" s="295"/>
      <c r="AN46" s="219"/>
      <c r="AO46" s="294"/>
      <c r="AP46" s="294"/>
      <c r="AQ46" s="294"/>
      <c r="AR46" s="386"/>
      <c r="AS46" s="387"/>
      <c r="AT46" s="387"/>
      <c r="AU46" s="387"/>
      <c r="AV46" s="387"/>
      <c r="AW46" s="387"/>
      <c r="AX46" s="387"/>
      <c r="AY46" s="387"/>
      <c r="AZ46" s="45"/>
    </row>
    <row r="47" spans="1:52" ht="10.5" customHeight="1" thickBot="1">
      <c r="A47" s="334"/>
      <c r="B47" s="335"/>
      <c r="C47" s="276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346" t="s">
        <v>88</v>
      </c>
      <c r="X47" s="347"/>
      <c r="Y47" s="347"/>
      <c r="Z47" s="347"/>
      <c r="AA47" s="304">
        <v>1100</v>
      </c>
      <c r="AB47" s="304"/>
      <c r="AC47" s="304"/>
      <c r="AD47" s="304"/>
      <c r="AE47" s="305"/>
      <c r="AF47" s="302"/>
      <c r="AG47" s="303"/>
      <c r="AH47" s="303"/>
      <c r="AI47" s="303"/>
      <c r="AJ47" s="296"/>
      <c r="AK47" s="296"/>
      <c r="AL47" s="296"/>
      <c r="AM47" s="297"/>
      <c r="AN47" s="219"/>
      <c r="AO47" s="294"/>
      <c r="AP47" s="294"/>
      <c r="AQ47" s="294"/>
      <c r="AR47" s="328"/>
      <c r="AS47" s="329"/>
      <c r="AT47" s="329"/>
      <c r="AU47" s="329"/>
      <c r="AV47" s="329"/>
      <c r="AW47" s="329"/>
      <c r="AX47" s="329"/>
      <c r="AY47" s="329"/>
      <c r="AZ47" s="45" t="s">
        <v>11</v>
      </c>
    </row>
    <row r="48" spans="1:52" ht="27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88" t="s">
        <v>27</v>
      </c>
      <c r="AN48" s="326" t="s">
        <v>20</v>
      </c>
      <c r="AO48" s="326"/>
      <c r="AP48" s="326"/>
      <c r="AQ48" s="326"/>
      <c r="AR48" s="325">
        <f>IF((SUM(AR36)+SUM(AR39)+SUM(AR42)+SUM(AR45))=0,"",(SUM(AR36)+SUM(AR39)+SUM(AR42)+SUM(AR45)))</f>
      </c>
      <c r="AS48" s="325"/>
      <c r="AT48" s="325"/>
      <c r="AU48" s="325"/>
      <c r="AV48" s="325"/>
      <c r="AW48" s="325"/>
      <c r="AX48" s="325"/>
      <c r="AY48" s="325"/>
      <c r="AZ48" s="89" t="s">
        <v>11</v>
      </c>
    </row>
    <row r="49" spans="1:52" ht="13.5" customHeight="1" thickBot="1">
      <c r="A49" s="139" t="s">
        <v>32</v>
      </c>
      <c r="B49" s="140"/>
      <c r="C49" s="140"/>
      <c r="D49" s="140"/>
      <c r="E49" s="140"/>
      <c r="F49" s="140"/>
      <c r="G49" s="140"/>
      <c r="H49" s="140"/>
      <c r="I49" s="140"/>
      <c r="J49" s="140"/>
      <c r="K49" s="358" t="s">
        <v>14</v>
      </c>
      <c r="L49" s="358"/>
      <c r="M49" s="358"/>
      <c r="N49" s="358"/>
      <c r="O49" s="358"/>
      <c r="P49" s="358"/>
      <c r="Q49" s="358"/>
      <c r="R49" s="358"/>
      <c r="S49" s="358"/>
      <c r="T49" s="358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6"/>
      <c r="AR49" s="90"/>
      <c r="AS49" s="90"/>
      <c r="AT49" s="90"/>
      <c r="AU49" s="91"/>
      <c r="AV49" s="91"/>
      <c r="AW49" s="91"/>
      <c r="AX49" s="91"/>
      <c r="AY49" s="92"/>
      <c r="AZ49" s="81"/>
    </row>
    <row r="50" spans="1:52" ht="15" customHeight="1">
      <c r="A50" s="356"/>
      <c r="B50" s="357"/>
      <c r="C50" s="357"/>
      <c r="D50" s="357"/>
      <c r="E50" s="357"/>
      <c r="F50" s="357"/>
      <c r="G50" s="357"/>
      <c r="H50" s="357"/>
      <c r="I50" s="357"/>
      <c r="J50" s="357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5"/>
      <c r="V50" s="5"/>
      <c r="W50" s="5"/>
      <c r="X50" s="171" t="s">
        <v>90</v>
      </c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2"/>
      <c r="AM50" s="79"/>
      <c r="AN50" s="246">
        <f>IF((SUM(AN27)+SUM(AN31)+SUM(AR48))=0,"",(SUM(AN27)+SUM(AN31)+SUM(AR48)))</f>
      </c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48"/>
    </row>
    <row r="51" spans="1:52" ht="15" customHeight="1" thickBot="1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5"/>
      <c r="V51" s="5"/>
      <c r="W51" s="5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2"/>
      <c r="AM51" s="80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49" t="s">
        <v>11</v>
      </c>
    </row>
    <row r="52" spans="1:52" ht="13.5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5"/>
      <c r="V52" s="5"/>
      <c r="W52" s="5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74"/>
      <c r="AM52" s="69"/>
      <c r="AN52" s="69"/>
      <c r="AO52" s="69"/>
      <c r="AP52" s="69"/>
      <c r="AQ52" s="69"/>
      <c r="AR52" s="69"/>
      <c r="AS52" s="69"/>
      <c r="AT52" s="69"/>
      <c r="AU52" s="70"/>
      <c r="AV52" s="70"/>
      <c r="AW52" s="70"/>
      <c r="AX52" s="70"/>
      <c r="AY52" s="70"/>
      <c r="AZ52" s="65"/>
    </row>
    <row r="53" spans="1:52" ht="16.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4" t="s">
        <v>84</v>
      </c>
      <c r="AY54" s="5"/>
      <c r="AZ54" s="5"/>
    </row>
    <row r="55" spans="33:50" ht="16.5" customHeight="1">
      <c r="AG55"/>
      <c r="AX55" s="2"/>
    </row>
    <row r="56" spans="33:50" ht="16.5" customHeight="1">
      <c r="AG56"/>
      <c r="AX56" s="2"/>
    </row>
    <row r="57" spans="33:50" ht="16.5" customHeight="1">
      <c r="AG57"/>
      <c r="AX57" s="2"/>
    </row>
    <row r="58" ht="16.5" customHeight="1">
      <c r="AG58"/>
    </row>
  </sheetData>
  <sheetProtection/>
  <mergeCells count="168">
    <mergeCell ref="A49:J49"/>
    <mergeCell ref="K49:T49"/>
    <mergeCell ref="A50:J54"/>
    <mergeCell ref="K50:T54"/>
    <mergeCell ref="AJ45:AM47"/>
    <mergeCell ref="AN45:AQ47"/>
    <mergeCell ref="W46:Z46"/>
    <mergeCell ref="AA46:AE46"/>
    <mergeCell ref="W47:Z47"/>
    <mergeCell ref="AA47:AE47"/>
    <mergeCell ref="AR45:AY47"/>
    <mergeCell ref="AN48:AQ48"/>
    <mergeCell ref="AR48:AY48"/>
    <mergeCell ref="X50:AL51"/>
    <mergeCell ref="AN50:AY51"/>
    <mergeCell ref="A45:B47"/>
    <mergeCell ref="C45:V47"/>
    <mergeCell ref="AF45:AI47"/>
    <mergeCell ref="W45:Z45"/>
    <mergeCell ref="AA45:AE45"/>
    <mergeCell ref="A35:B44"/>
    <mergeCell ref="C35:V35"/>
    <mergeCell ref="W38:Z38"/>
    <mergeCell ref="C42:V44"/>
    <mergeCell ref="C39:V41"/>
    <mergeCell ref="W41:Z41"/>
    <mergeCell ref="C36:V38"/>
    <mergeCell ref="W39:Z39"/>
    <mergeCell ref="W36:Z36"/>
    <mergeCell ref="W37:Z37"/>
    <mergeCell ref="K27:N28"/>
    <mergeCell ref="O27:R28"/>
    <mergeCell ref="K31:N31"/>
    <mergeCell ref="O31:R32"/>
    <mergeCell ref="S31:V32"/>
    <mergeCell ref="O23:R24"/>
    <mergeCell ref="K25:N26"/>
    <mergeCell ref="O25:R26"/>
    <mergeCell ref="K23:N24"/>
    <mergeCell ref="W27:Z28"/>
    <mergeCell ref="AA23:AD24"/>
    <mergeCell ref="AE23:AH24"/>
    <mergeCell ref="S27:V28"/>
    <mergeCell ref="S25:V26"/>
    <mergeCell ref="AA27:AD28"/>
    <mergeCell ref="AE27:AH28"/>
    <mergeCell ref="AA25:AD26"/>
    <mergeCell ref="AE25:AH26"/>
    <mergeCell ref="W25:Z26"/>
    <mergeCell ref="A2:AZ3"/>
    <mergeCell ref="S23:V24"/>
    <mergeCell ref="AI17:AL18"/>
    <mergeCell ref="AI19:AL20"/>
    <mergeCell ref="AE18:AH18"/>
    <mergeCell ref="W21:Z22"/>
    <mergeCell ref="S19:V20"/>
    <mergeCell ref="W23:Z24"/>
    <mergeCell ref="K19:N20"/>
    <mergeCell ref="O19:R20"/>
    <mergeCell ref="AA17:AD17"/>
    <mergeCell ref="AA21:AD22"/>
    <mergeCell ref="AE21:AH22"/>
    <mergeCell ref="AN25:AY26"/>
    <mergeCell ref="AN27:AY28"/>
    <mergeCell ref="AI25:AL26"/>
    <mergeCell ref="AM27:AM28"/>
    <mergeCell ref="AI27:AL28"/>
    <mergeCell ref="AI23:AL24"/>
    <mergeCell ref="AN23:AY24"/>
    <mergeCell ref="S17:V17"/>
    <mergeCell ref="A15:AZ15"/>
    <mergeCell ref="A16:J18"/>
    <mergeCell ref="S21:V22"/>
    <mergeCell ref="K21:N22"/>
    <mergeCell ref="O21:R22"/>
    <mergeCell ref="AI21:AL22"/>
    <mergeCell ref="W17:Z17"/>
    <mergeCell ref="AN21:AY22"/>
    <mergeCell ref="O18:R18"/>
    <mergeCell ref="AA18:AD18"/>
    <mergeCell ref="AI12:AM12"/>
    <mergeCell ref="AN19:AY20"/>
    <mergeCell ref="AQ14:AZ14"/>
    <mergeCell ref="A30:G32"/>
    <mergeCell ref="O30:AH30"/>
    <mergeCell ref="U14:AE14"/>
    <mergeCell ref="AF14:AP14"/>
    <mergeCell ref="AE17:AH17"/>
    <mergeCell ref="O17:R17"/>
    <mergeCell ref="AM16:AZ18"/>
    <mergeCell ref="K17:N17"/>
    <mergeCell ref="A10:T11"/>
    <mergeCell ref="U10:AZ10"/>
    <mergeCell ref="U11:AE11"/>
    <mergeCell ref="AF11:AP11"/>
    <mergeCell ref="AQ11:AZ11"/>
    <mergeCell ref="K18:N18"/>
    <mergeCell ref="S18:V18"/>
    <mergeCell ref="W18:Z18"/>
    <mergeCell ref="G19:J20"/>
    <mergeCell ref="W19:Z20"/>
    <mergeCell ref="AA19:AD20"/>
    <mergeCell ref="AE19:AH20"/>
    <mergeCell ref="AS12:AX12"/>
    <mergeCell ref="X13:AB13"/>
    <mergeCell ref="X12:AB12"/>
    <mergeCell ref="AI13:AM13"/>
    <mergeCell ref="AS13:AX13"/>
    <mergeCell ref="K16:AL16"/>
    <mergeCell ref="AR39:AY41"/>
    <mergeCell ref="AR42:AY44"/>
    <mergeCell ref="AN42:AQ44"/>
    <mergeCell ref="AN39:AQ41"/>
    <mergeCell ref="AJ39:AM41"/>
    <mergeCell ref="G21:J22"/>
    <mergeCell ref="A23:J24"/>
    <mergeCell ref="A25:J26"/>
    <mergeCell ref="A27:J28"/>
    <mergeCell ref="A19:F22"/>
    <mergeCell ref="AA36:AE36"/>
    <mergeCell ref="AA37:AE37"/>
    <mergeCell ref="AA40:AE40"/>
    <mergeCell ref="AF36:AI38"/>
    <mergeCell ref="AJ36:AM38"/>
    <mergeCell ref="AF42:AI44"/>
    <mergeCell ref="AJ42:AM44"/>
    <mergeCell ref="AF39:AI41"/>
    <mergeCell ref="AA38:AE38"/>
    <mergeCell ref="AX5:AY5"/>
    <mergeCell ref="E7:M7"/>
    <mergeCell ref="U7:AB7"/>
    <mergeCell ref="AC7:AD7"/>
    <mergeCell ref="AM7:AZ7"/>
    <mergeCell ref="AP5:AQ5"/>
    <mergeCell ref="AR5:AS5"/>
    <mergeCell ref="AT5:AU5"/>
    <mergeCell ref="AV5:AW5"/>
    <mergeCell ref="AL5:AO5"/>
    <mergeCell ref="AA35:AE35"/>
    <mergeCell ref="AM31:AM32"/>
    <mergeCell ref="AN31:AY32"/>
    <mergeCell ref="AF34:AI34"/>
    <mergeCell ref="AI31:AL32"/>
    <mergeCell ref="AJ34:AM34"/>
    <mergeCell ref="AE31:AH32"/>
    <mergeCell ref="AF35:AI35"/>
    <mergeCell ref="AJ35:AM35"/>
    <mergeCell ref="AR35:AZ35"/>
    <mergeCell ref="W31:Z32"/>
    <mergeCell ref="K32:N32"/>
    <mergeCell ref="W35:Z35"/>
    <mergeCell ref="AR36:AY38"/>
    <mergeCell ref="AI30:AL30"/>
    <mergeCell ref="AM30:AZ30"/>
    <mergeCell ref="AA31:AD32"/>
    <mergeCell ref="AN34:AQ34"/>
    <mergeCell ref="AR34:AZ34"/>
    <mergeCell ref="AN35:AQ35"/>
    <mergeCell ref="AN36:AQ38"/>
    <mergeCell ref="W40:Z40"/>
    <mergeCell ref="AA39:AE39"/>
    <mergeCell ref="W44:Z44"/>
    <mergeCell ref="AA44:AE44"/>
    <mergeCell ref="W42:Z42"/>
    <mergeCell ref="AA42:AE42"/>
    <mergeCell ref="W43:Z43"/>
    <mergeCell ref="AA43:AE43"/>
    <mergeCell ref="AA41:AE41"/>
  </mergeCells>
  <conditionalFormatting sqref="AF35:AQ47 O19:AH24 K19:N22 K25:N26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1.01" bottom="0.1968503937007874" header="0.44" footer="0.21"/>
  <pageSetup horizontalDpi="600" verticalDpi="600" orientation="portrait" paperSize="9" scale="97" r:id="rId2"/>
  <headerFooter alignWithMargins="0">
    <oddHeader>&amp;L&amp;"HG創英角ｺﾞｼｯｸUB,ｳﾙﾄﾗﾎﾞｰﾙﾄﾞ"&amp;16区分  【Ｃ】
県連提出日　7/1～8/31
&amp;R書式：８&amp;"HG創英角ｺﾞｼｯｸUB,ｳﾙﾄﾗﾎﾞｰﾙﾄﾞ"&amp;14
追加登録用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BD62"/>
  <sheetViews>
    <sheetView zoomScale="115" zoomScaleNormal="115" zoomScalePageLayoutView="0" workbookViewId="0" topLeftCell="A34">
      <selection activeCell="BM16" sqref="BM16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34" width="1.75390625" style="0" customWidth="1"/>
    <col min="35" max="35" width="1.875" style="0" customWidth="1"/>
    <col min="36" max="51" width="1.75390625" style="0" customWidth="1"/>
    <col min="52" max="52" width="1.875" style="0" customWidth="1"/>
    <col min="53" max="53" width="1.625" style="93" customWidth="1"/>
    <col min="54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106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114" t="s">
        <v>97</v>
      </c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.75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20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400" t="s">
        <v>18</v>
      </c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 t="s">
        <v>98</v>
      </c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</row>
    <row r="10" spans="1:52" ht="1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426" t="s">
        <v>58</v>
      </c>
      <c r="V10" s="427"/>
      <c r="W10" s="427"/>
      <c r="X10" s="427"/>
      <c r="Y10" s="427"/>
      <c r="Z10" s="428" t="s">
        <v>61</v>
      </c>
      <c r="AA10" s="429"/>
      <c r="AB10" s="429"/>
      <c r="AC10" s="429"/>
      <c r="AD10" s="430"/>
      <c r="AE10" s="431" t="s">
        <v>57</v>
      </c>
      <c r="AF10" s="431"/>
      <c r="AG10" s="431"/>
      <c r="AH10" s="431"/>
      <c r="AI10" s="431"/>
      <c r="AJ10" s="432"/>
      <c r="AK10" s="426" t="s">
        <v>58</v>
      </c>
      <c r="AL10" s="427"/>
      <c r="AM10" s="427"/>
      <c r="AN10" s="427"/>
      <c r="AO10" s="427"/>
      <c r="AP10" s="428" t="s">
        <v>61</v>
      </c>
      <c r="AQ10" s="429"/>
      <c r="AR10" s="429"/>
      <c r="AS10" s="429"/>
      <c r="AT10" s="430"/>
      <c r="AU10" s="431" t="s">
        <v>57</v>
      </c>
      <c r="AV10" s="431"/>
      <c r="AW10" s="431"/>
      <c r="AX10" s="431"/>
      <c r="AY10" s="431"/>
      <c r="AZ10" s="432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98">
        <v>500</v>
      </c>
      <c r="V11" s="395"/>
      <c r="W11" s="395"/>
      <c r="X11" s="395"/>
      <c r="Y11" s="395"/>
      <c r="Z11" s="395">
        <v>500</v>
      </c>
      <c r="AA11" s="395"/>
      <c r="AB11" s="395"/>
      <c r="AC11" s="395"/>
      <c r="AD11" s="399"/>
      <c r="AE11" s="394">
        <v>500</v>
      </c>
      <c r="AF11" s="395"/>
      <c r="AG11" s="395"/>
      <c r="AH11" s="395"/>
      <c r="AI11" s="396"/>
      <c r="AJ11" s="16"/>
      <c r="AK11" s="398">
        <v>1000</v>
      </c>
      <c r="AL11" s="395"/>
      <c r="AM11" s="395"/>
      <c r="AN11" s="395"/>
      <c r="AO11" s="395"/>
      <c r="AP11" s="395">
        <v>1000</v>
      </c>
      <c r="AQ11" s="395"/>
      <c r="AR11" s="395"/>
      <c r="AS11" s="395"/>
      <c r="AT11" s="399"/>
      <c r="AU11" s="394">
        <v>1000</v>
      </c>
      <c r="AV11" s="395"/>
      <c r="AW11" s="395"/>
      <c r="AX11" s="395"/>
      <c r="AY11" s="39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23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100</v>
      </c>
      <c r="V12" s="392"/>
      <c r="W12" s="392"/>
      <c r="X12" s="392"/>
      <c r="Y12" s="392"/>
      <c r="Z12" s="392">
        <v>100</v>
      </c>
      <c r="AA12" s="392"/>
      <c r="AB12" s="392"/>
      <c r="AC12" s="392"/>
      <c r="AD12" s="397"/>
      <c r="AE12" s="391">
        <v>100</v>
      </c>
      <c r="AF12" s="392"/>
      <c r="AG12" s="392"/>
      <c r="AH12" s="392"/>
      <c r="AI12" s="393"/>
      <c r="AJ12" s="27"/>
      <c r="AK12" s="391">
        <v>100</v>
      </c>
      <c r="AL12" s="392"/>
      <c r="AM12" s="392"/>
      <c r="AN12" s="392"/>
      <c r="AO12" s="392"/>
      <c r="AP12" s="392">
        <v>100</v>
      </c>
      <c r="AQ12" s="392"/>
      <c r="AR12" s="392"/>
      <c r="AS12" s="392"/>
      <c r="AT12" s="397"/>
      <c r="AU12" s="391">
        <v>100</v>
      </c>
      <c r="AV12" s="392"/>
      <c r="AW12" s="392"/>
      <c r="AX12" s="392"/>
      <c r="AY12" s="393"/>
      <c r="AZ12" s="27"/>
    </row>
    <row r="13" spans="1:56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31">
        <v>600</v>
      </c>
      <c r="V13" s="232"/>
      <c r="W13" s="232"/>
      <c r="X13" s="232"/>
      <c r="Y13" s="233"/>
      <c r="Z13" s="231">
        <v>600</v>
      </c>
      <c r="AA13" s="232"/>
      <c r="AB13" s="232"/>
      <c r="AC13" s="232"/>
      <c r="AD13" s="233"/>
      <c r="AE13" s="231">
        <v>600</v>
      </c>
      <c r="AF13" s="232"/>
      <c r="AG13" s="232"/>
      <c r="AH13" s="232"/>
      <c r="AI13" s="232"/>
      <c r="AJ13" s="233"/>
      <c r="AK13" s="231">
        <v>1100</v>
      </c>
      <c r="AL13" s="232"/>
      <c r="AM13" s="232"/>
      <c r="AN13" s="232"/>
      <c r="AO13" s="233"/>
      <c r="AP13" s="231">
        <v>1100</v>
      </c>
      <c r="AQ13" s="232"/>
      <c r="AR13" s="232"/>
      <c r="AS13" s="232"/>
      <c r="AT13" s="233"/>
      <c r="AU13" s="231">
        <v>1100</v>
      </c>
      <c r="AV13" s="232"/>
      <c r="AW13" s="232"/>
      <c r="AX13" s="232"/>
      <c r="AY13" s="232"/>
      <c r="AZ13" s="233"/>
      <c r="BA13" s="103"/>
      <c r="BB13" s="103"/>
      <c r="BC13" s="103"/>
      <c r="BD13" s="103"/>
    </row>
    <row r="14" spans="1:52" ht="21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</row>
    <row r="15" spans="1:52" ht="15" customHeight="1">
      <c r="A15" s="236" t="s">
        <v>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133" t="s">
        <v>24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18" t="s">
        <v>12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210"/>
    </row>
    <row r="16" spans="1:52" ht="1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144" t="s">
        <v>2</v>
      </c>
      <c r="L16" s="117"/>
      <c r="M16" s="117"/>
      <c r="N16" s="117"/>
      <c r="O16" s="117" t="s">
        <v>3</v>
      </c>
      <c r="P16" s="117"/>
      <c r="Q16" s="117"/>
      <c r="R16" s="117"/>
      <c r="S16" s="117" t="s">
        <v>4</v>
      </c>
      <c r="T16" s="117"/>
      <c r="U16" s="117"/>
      <c r="V16" s="117"/>
      <c r="W16" s="117" t="s">
        <v>5</v>
      </c>
      <c r="X16" s="117"/>
      <c r="Y16" s="117"/>
      <c r="Z16" s="117"/>
      <c r="AA16" s="117" t="s">
        <v>6</v>
      </c>
      <c r="AB16" s="117"/>
      <c r="AC16" s="117"/>
      <c r="AD16" s="117"/>
      <c r="AE16" s="117" t="s">
        <v>7</v>
      </c>
      <c r="AF16" s="117"/>
      <c r="AG16" s="117"/>
      <c r="AH16" s="229"/>
      <c r="AI16" s="118" t="s">
        <v>10</v>
      </c>
      <c r="AJ16" s="119"/>
      <c r="AK16" s="119"/>
      <c r="AL16" s="119"/>
      <c r="AM16" s="194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216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5" t="s">
        <v>8</v>
      </c>
      <c r="L17" s="112"/>
      <c r="M17" s="112"/>
      <c r="N17" s="112"/>
      <c r="O17" s="112" t="s">
        <v>9</v>
      </c>
      <c r="P17" s="112"/>
      <c r="Q17" s="112"/>
      <c r="R17" s="112"/>
      <c r="S17" s="112" t="s">
        <v>9</v>
      </c>
      <c r="T17" s="112"/>
      <c r="U17" s="112"/>
      <c r="V17" s="112"/>
      <c r="W17" s="112" t="s">
        <v>9</v>
      </c>
      <c r="X17" s="112"/>
      <c r="Y17" s="112"/>
      <c r="Z17" s="112"/>
      <c r="AA17" s="112" t="s">
        <v>9</v>
      </c>
      <c r="AB17" s="112"/>
      <c r="AC17" s="112"/>
      <c r="AD17" s="112"/>
      <c r="AE17" s="112" t="s">
        <v>9</v>
      </c>
      <c r="AF17" s="112"/>
      <c r="AG17" s="112"/>
      <c r="AH17" s="123"/>
      <c r="AI17" s="120"/>
      <c r="AJ17" s="121"/>
      <c r="AK17" s="121"/>
      <c r="AL17" s="121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4.25" customHeight="1">
      <c r="A18" s="433" t="s">
        <v>1</v>
      </c>
      <c r="B18" s="434"/>
      <c r="C18" s="119" t="s">
        <v>30</v>
      </c>
      <c r="D18" s="119"/>
      <c r="E18" s="119"/>
      <c r="F18" s="210"/>
      <c r="G18" s="147" t="s">
        <v>55</v>
      </c>
      <c r="H18" s="148"/>
      <c r="I18" s="148"/>
      <c r="J18" s="149"/>
      <c r="K18" s="23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66"/>
      <c r="AI18" s="178">
        <f>IF(SUM(K18:AE18)=0,"",SUM(K18:AE18))</f>
      </c>
      <c r="AJ18" s="179"/>
      <c r="AK18" s="179"/>
      <c r="AL18" s="244"/>
      <c r="AM18" s="40"/>
      <c r="AN18" s="251">
        <f>IF((SUM(AI18)*SUM(AK13))=0,"",(SUM(AI18)*SUM(AK13)))</f>
      </c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41"/>
    </row>
    <row r="19" spans="1:52" ht="14.25" customHeight="1">
      <c r="A19" s="435"/>
      <c r="B19" s="436"/>
      <c r="C19" s="195"/>
      <c r="D19" s="195"/>
      <c r="E19" s="195"/>
      <c r="F19" s="216"/>
      <c r="G19" s="150"/>
      <c r="H19" s="151"/>
      <c r="I19" s="151"/>
      <c r="J19" s="152"/>
      <c r="K19" s="23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240"/>
      <c r="AI19" s="258"/>
      <c r="AJ19" s="259"/>
      <c r="AK19" s="259"/>
      <c r="AL19" s="260"/>
      <c r="AM19" s="4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43" t="s">
        <v>11</v>
      </c>
    </row>
    <row r="20" spans="1:52" ht="14.25" customHeight="1">
      <c r="A20" s="435"/>
      <c r="B20" s="436"/>
      <c r="C20" s="195"/>
      <c r="D20" s="195"/>
      <c r="E20" s="195"/>
      <c r="F20" s="216"/>
      <c r="G20" s="153" t="s">
        <v>56</v>
      </c>
      <c r="H20" s="154"/>
      <c r="I20" s="154"/>
      <c r="J20" s="155"/>
      <c r="K20" s="159"/>
      <c r="L20" s="128"/>
      <c r="M20" s="128"/>
      <c r="N20" s="129"/>
      <c r="O20" s="127"/>
      <c r="P20" s="128"/>
      <c r="Q20" s="128"/>
      <c r="R20" s="129"/>
      <c r="S20" s="127"/>
      <c r="T20" s="128"/>
      <c r="U20" s="128"/>
      <c r="V20" s="129"/>
      <c r="W20" s="127"/>
      <c r="X20" s="128"/>
      <c r="Y20" s="128"/>
      <c r="Z20" s="129"/>
      <c r="AA20" s="127"/>
      <c r="AB20" s="128"/>
      <c r="AC20" s="128"/>
      <c r="AD20" s="129"/>
      <c r="AE20" s="127"/>
      <c r="AF20" s="128"/>
      <c r="AG20" s="128"/>
      <c r="AH20" s="129"/>
      <c r="AI20" s="255">
        <f>IF(SUM(K20:AE20)=0,"",SUM(K20:AE20))</f>
      </c>
      <c r="AJ20" s="256"/>
      <c r="AK20" s="256"/>
      <c r="AL20" s="257"/>
      <c r="AM20" s="57"/>
      <c r="AN20" s="269">
        <f>IF((SUM(AI20)*SUM(AP13))=0,"",(SUM(AI20)*SUM(AP13)))</f>
      </c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58"/>
    </row>
    <row r="21" spans="1:52" ht="14.25" customHeight="1">
      <c r="A21" s="435"/>
      <c r="B21" s="436"/>
      <c r="C21" s="195"/>
      <c r="D21" s="195"/>
      <c r="E21" s="195"/>
      <c r="F21" s="216"/>
      <c r="G21" s="415"/>
      <c r="H21" s="416"/>
      <c r="I21" s="416"/>
      <c r="J21" s="417"/>
      <c r="K21" s="368"/>
      <c r="L21" s="369"/>
      <c r="M21" s="369"/>
      <c r="N21" s="330"/>
      <c r="O21" s="378"/>
      <c r="P21" s="369"/>
      <c r="Q21" s="369"/>
      <c r="R21" s="330"/>
      <c r="S21" s="378"/>
      <c r="T21" s="369"/>
      <c r="U21" s="369"/>
      <c r="V21" s="330"/>
      <c r="W21" s="378"/>
      <c r="X21" s="369"/>
      <c r="Y21" s="369"/>
      <c r="Z21" s="330"/>
      <c r="AA21" s="378"/>
      <c r="AB21" s="369"/>
      <c r="AC21" s="369"/>
      <c r="AD21" s="330"/>
      <c r="AE21" s="378"/>
      <c r="AF21" s="369"/>
      <c r="AG21" s="369"/>
      <c r="AH21" s="330"/>
      <c r="AI21" s="255"/>
      <c r="AJ21" s="256"/>
      <c r="AK21" s="256"/>
      <c r="AL21" s="257"/>
      <c r="AM21" s="46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7" t="s">
        <v>11</v>
      </c>
    </row>
    <row r="22" spans="1:52" ht="14.25" customHeight="1">
      <c r="A22" s="435"/>
      <c r="B22" s="436"/>
      <c r="C22" s="414" t="s">
        <v>60</v>
      </c>
      <c r="D22" s="119"/>
      <c r="E22" s="119"/>
      <c r="F22" s="210"/>
      <c r="G22" s="147" t="s">
        <v>55</v>
      </c>
      <c r="H22" s="148"/>
      <c r="I22" s="148"/>
      <c r="J22" s="149"/>
      <c r="K22" s="238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66"/>
      <c r="AI22" s="178">
        <f>IF(SUM(K22:AE22)=0,"",SUM(K22:AE22))</f>
      </c>
      <c r="AJ22" s="179"/>
      <c r="AK22" s="179"/>
      <c r="AL22" s="244"/>
      <c r="AM22" s="40"/>
      <c r="AN22" s="251">
        <f>IF((SUM(AI22)*SUM(U13))=0,"",(SUM(AI22)*SUM(U13)))</f>
      </c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41"/>
    </row>
    <row r="23" spans="1:52" ht="14.25" customHeight="1">
      <c r="A23" s="435"/>
      <c r="B23" s="436"/>
      <c r="C23" s="195"/>
      <c r="D23" s="195"/>
      <c r="E23" s="195"/>
      <c r="F23" s="216"/>
      <c r="G23" s="150"/>
      <c r="H23" s="151"/>
      <c r="I23" s="151"/>
      <c r="J23" s="152"/>
      <c r="K23" s="239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40"/>
      <c r="AI23" s="258"/>
      <c r="AJ23" s="259"/>
      <c r="AK23" s="259"/>
      <c r="AL23" s="260"/>
      <c r="AM23" s="4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43" t="s">
        <v>11</v>
      </c>
    </row>
    <row r="24" spans="1:52" ht="14.25" customHeight="1">
      <c r="A24" s="435"/>
      <c r="B24" s="436"/>
      <c r="C24" s="195"/>
      <c r="D24" s="195"/>
      <c r="E24" s="195"/>
      <c r="F24" s="216"/>
      <c r="G24" s="153" t="s">
        <v>56</v>
      </c>
      <c r="H24" s="154"/>
      <c r="I24" s="154"/>
      <c r="J24" s="155"/>
      <c r="K24" s="159"/>
      <c r="L24" s="128"/>
      <c r="M24" s="128"/>
      <c r="N24" s="129"/>
      <c r="O24" s="127"/>
      <c r="P24" s="128"/>
      <c r="Q24" s="128"/>
      <c r="R24" s="129"/>
      <c r="S24" s="127"/>
      <c r="T24" s="128"/>
      <c r="U24" s="128"/>
      <c r="V24" s="129"/>
      <c r="W24" s="127"/>
      <c r="X24" s="128"/>
      <c r="Y24" s="128"/>
      <c r="Z24" s="129"/>
      <c r="AA24" s="127"/>
      <c r="AB24" s="128"/>
      <c r="AC24" s="128"/>
      <c r="AD24" s="129"/>
      <c r="AE24" s="127"/>
      <c r="AF24" s="128"/>
      <c r="AG24" s="128"/>
      <c r="AH24" s="129"/>
      <c r="AI24" s="255">
        <f>IF(SUM(K24:AE24)=0,"",SUM(K24:AE24))</f>
      </c>
      <c r="AJ24" s="256"/>
      <c r="AK24" s="256"/>
      <c r="AL24" s="257"/>
      <c r="AM24" s="57"/>
      <c r="AN24" s="269">
        <f>IF((SUM(AI24)*SUM(Z13))=0,"",(SUM(AI24)*SUM(Z13)))</f>
      </c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58"/>
    </row>
    <row r="25" spans="1:52" ht="14.25" customHeight="1">
      <c r="A25" s="437"/>
      <c r="B25" s="438"/>
      <c r="C25" s="121"/>
      <c r="D25" s="121"/>
      <c r="E25" s="121"/>
      <c r="F25" s="211"/>
      <c r="G25" s="415"/>
      <c r="H25" s="416"/>
      <c r="I25" s="416"/>
      <c r="J25" s="417"/>
      <c r="K25" s="368"/>
      <c r="L25" s="369"/>
      <c r="M25" s="369"/>
      <c r="N25" s="330"/>
      <c r="O25" s="378"/>
      <c r="P25" s="369"/>
      <c r="Q25" s="369"/>
      <c r="R25" s="330"/>
      <c r="S25" s="378"/>
      <c r="T25" s="369"/>
      <c r="U25" s="369"/>
      <c r="V25" s="330"/>
      <c r="W25" s="378"/>
      <c r="X25" s="369"/>
      <c r="Y25" s="369"/>
      <c r="Z25" s="330"/>
      <c r="AA25" s="378"/>
      <c r="AB25" s="369"/>
      <c r="AC25" s="369"/>
      <c r="AD25" s="330"/>
      <c r="AE25" s="378"/>
      <c r="AF25" s="369"/>
      <c r="AG25" s="369"/>
      <c r="AH25" s="330"/>
      <c r="AI25" s="255"/>
      <c r="AJ25" s="256"/>
      <c r="AK25" s="256"/>
      <c r="AL25" s="257"/>
      <c r="AM25" s="46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47" t="s">
        <v>11</v>
      </c>
    </row>
    <row r="26" spans="1:52" ht="14.25" customHeight="1">
      <c r="A26" s="118" t="s">
        <v>16</v>
      </c>
      <c r="B26" s="119"/>
      <c r="C26" s="119"/>
      <c r="D26" s="119"/>
      <c r="E26" s="119"/>
      <c r="F26" s="210"/>
      <c r="G26" s="119" t="s">
        <v>30</v>
      </c>
      <c r="H26" s="119"/>
      <c r="I26" s="119"/>
      <c r="J26" s="210"/>
      <c r="K26" s="212"/>
      <c r="L26" s="213"/>
      <c r="M26" s="213"/>
      <c r="N26" s="213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40"/>
      <c r="AI26" s="178">
        <f>IF(SUM(O26:AE26)=0,"",SUM(O26:AE26))</f>
      </c>
      <c r="AJ26" s="179"/>
      <c r="AK26" s="179"/>
      <c r="AL26" s="244"/>
      <c r="AM26" s="40"/>
      <c r="AN26" s="251">
        <f>IF((SUM(AI26)*SUM(AU13))=0,"",(SUM(AI26)*SUM(AU13)))</f>
      </c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41"/>
    </row>
    <row r="27" spans="1:52" ht="14.25" customHeight="1">
      <c r="A27" s="194"/>
      <c r="B27" s="195"/>
      <c r="C27" s="195"/>
      <c r="D27" s="195"/>
      <c r="E27" s="195"/>
      <c r="F27" s="216"/>
      <c r="G27" s="195"/>
      <c r="H27" s="195"/>
      <c r="I27" s="195"/>
      <c r="J27" s="216"/>
      <c r="K27" s="422"/>
      <c r="L27" s="423"/>
      <c r="M27" s="423"/>
      <c r="N27" s="423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5"/>
      <c r="AI27" s="258"/>
      <c r="AJ27" s="259"/>
      <c r="AK27" s="259"/>
      <c r="AL27" s="260"/>
      <c r="AM27" s="44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45" t="s">
        <v>11</v>
      </c>
    </row>
    <row r="28" spans="1:52" ht="14.25" customHeight="1">
      <c r="A28" s="194"/>
      <c r="B28" s="195"/>
      <c r="C28" s="195"/>
      <c r="D28" s="195"/>
      <c r="E28" s="195"/>
      <c r="F28" s="216"/>
      <c r="G28" s="418" t="s">
        <v>59</v>
      </c>
      <c r="H28" s="419"/>
      <c r="I28" s="419"/>
      <c r="J28" s="419"/>
      <c r="K28" s="407"/>
      <c r="L28" s="408"/>
      <c r="M28" s="408"/>
      <c r="N28" s="408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11"/>
      <c r="AI28" s="388">
        <f>IF(SUM(O28:AE28)=0,"",SUM(O28:AE28))</f>
      </c>
      <c r="AJ28" s="389"/>
      <c r="AK28" s="389"/>
      <c r="AL28" s="390"/>
      <c r="AM28" s="57"/>
      <c r="AN28" s="269">
        <f>IF((SUM(AI28)*SUM(AE13))=0,"",(SUM(AI28)*SUM(AE13)))</f>
      </c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58"/>
    </row>
    <row r="29" spans="1:52" ht="14.25" customHeight="1">
      <c r="A29" s="120"/>
      <c r="B29" s="121"/>
      <c r="C29" s="121"/>
      <c r="D29" s="121"/>
      <c r="E29" s="121"/>
      <c r="F29" s="211"/>
      <c r="G29" s="420"/>
      <c r="H29" s="421"/>
      <c r="I29" s="421"/>
      <c r="J29" s="421"/>
      <c r="K29" s="214"/>
      <c r="L29" s="215"/>
      <c r="M29" s="215"/>
      <c r="N29" s="215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412"/>
      <c r="AI29" s="181"/>
      <c r="AJ29" s="182"/>
      <c r="AK29" s="182"/>
      <c r="AL29" s="245"/>
      <c r="AM29" s="46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7" t="s">
        <v>11</v>
      </c>
    </row>
    <row r="30" spans="1:52" ht="14.25" customHeight="1">
      <c r="A30" s="118" t="s">
        <v>62</v>
      </c>
      <c r="B30" s="119"/>
      <c r="C30" s="119"/>
      <c r="D30" s="119"/>
      <c r="E30" s="119"/>
      <c r="F30" s="119"/>
      <c r="G30" s="195"/>
      <c r="H30" s="195"/>
      <c r="I30" s="195"/>
      <c r="J30" s="216"/>
      <c r="K30" s="217"/>
      <c r="L30" s="218"/>
      <c r="M30" s="218"/>
      <c r="N30" s="219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13"/>
      <c r="AI30" s="255">
        <f>IF(SUM(K30)=0,"",SUM(K30))</f>
      </c>
      <c r="AJ30" s="256"/>
      <c r="AK30" s="256"/>
      <c r="AL30" s="257"/>
      <c r="AM30" s="44"/>
      <c r="AN30" s="271">
        <f>IF((SUM(AI30)*SUM(U13))=0,"",(SUM(AI30)*SUM(U13)))</f>
      </c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45"/>
    </row>
    <row r="31" spans="1:52" ht="14.25" customHeight="1" thickBot="1">
      <c r="A31" s="194"/>
      <c r="B31" s="195"/>
      <c r="C31" s="195"/>
      <c r="D31" s="195"/>
      <c r="E31" s="195"/>
      <c r="F31" s="195"/>
      <c r="G31" s="195"/>
      <c r="H31" s="195"/>
      <c r="I31" s="195"/>
      <c r="J31" s="216"/>
      <c r="K31" s="160"/>
      <c r="L31" s="131"/>
      <c r="M31" s="131"/>
      <c r="N31" s="132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243"/>
      <c r="AI31" s="181"/>
      <c r="AJ31" s="182"/>
      <c r="AK31" s="182"/>
      <c r="AL31" s="245"/>
      <c r="AM31" s="44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45" t="s">
        <v>11</v>
      </c>
    </row>
    <row r="32" spans="1:52" ht="14.25" customHeight="1">
      <c r="A32" s="146" t="s">
        <v>10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35">
        <f>IF(SUM(K18+K20+K22+K24+K30)=0,"",SUM(K18+K20+K22+K24+K30))</f>
      </c>
      <c r="L32" s="136"/>
      <c r="M32" s="136"/>
      <c r="N32" s="136"/>
      <c r="O32" s="136">
        <f>IF(SUM(O18+O20+O22+O24+O26+O28)=0,"",SUM(O18+O20+O22+O24+O26+O28))</f>
      </c>
      <c r="P32" s="136"/>
      <c r="Q32" s="136"/>
      <c r="R32" s="136"/>
      <c r="S32" s="136">
        <f>IF(SUM(S18+S20+S22+S24+S26+S28)=0,"",SUM(S18+S20+S22+S24+S26+S28))</f>
      </c>
      <c r="T32" s="136"/>
      <c r="U32" s="136"/>
      <c r="V32" s="136"/>
      <c r="W32" s="136">
        <f>IF(SUM(W18+W20+W22+W24+W26+W28)=0,"",SUM(W18+W20+W22+W24+W26+W28))</f>
      </c>
      <c r="X32" s="136"/>
      <c r="Y32" s="136"/>
      <c r="Z32" s="136"/>
      <c r="AA32" s="136">
        <f>IF(SUM(AA18+AA20+AA22+AA24+AA26+AA28)=0,"",SUM(AA18+AA20+AA22+AA24+AA26+AA28))</f>
      </c>
      <c r="AB32" s="136"/>
      <c r="AC32" s="136"/>
      <c r="AD32" s="136"/>
      <c r="AE32" s="136">
        <f>IF(SUM(AE18+AE20+AE22+AE24+AE26+AE28)=0,"",SUM(AE18+AE20+AE22+AE24+AE26+AE28))</f>
      </c>
      <c r="AF32" s="136"/>
      <c r="AG32" s="136"/>
      <c r="AH32" s="409"/>
      <c r="AI32" s="135">
        <f>IF((SUM(K32)+SUM(O32)+SUM(S32)+SUM(W32)+SUM(AA32)+SUM(AE32))=0,"",(SUM(K32)+SUM(O32)+SUM(S32)+SUM(W32)+SUM(AA32)+SUM(AE32)))</f>
      </c>
      <c r="AJ32" s="136"/>
      <c r="AK32" s="136"/>
      <c r="AL32" s="136"/>
      <c r="AM32" s="261" t="s">
        <v>31</v>
      </c>
      <c r="AN32" s="246">
        <f>IF((SUM(AN18:AY31))=0,"",(SUM(AN18:AY31)))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4.25" customHeight="1" thickBo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410"/>
      <c r="AI33" s="137"/>
      <c r="AJ33" s="138"/>
      <c r="AK33" s="138"/>
      <c r="AL33" s="138"/>
      <c r="AM33" s="262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18" t="s">
        <v>28</v>
      </c>
      <c r="B35" s="119"/>
      <c r="C35" s="119"/>
      <c r="D35" s="119"/>
      <c r="E35" s="119"/>
      <c r="F35" s="119"/>
      <c r="G35" s="119"/>
      <c r="H35" s="50" t="s">
        <v>29</v>
      </c>
      <c r="I35" s="51"/>
      <c r="J35" s="52"/>
      <c r="K35" s="53"/>
      <c r="L35" s="53"/>
      <c r="M35" s="53"/>
      <c r="N35" s="54"/>
      <c r="O35" s="175" t="s">
        <v>25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 t="s">
        <v>10</v>
      </c>
      <c r="AJ35" s="176"/>
      <c r="AK35" s="176"/>
      <c r="AL35" s="176"/>
      <c r="AM35" s="173" t="s">
        <v>26</v>
      </c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375"/>
    </row>
    <row r="36" spans="1:52" ht="15" customHeight="1">
      <c r="A36" s="194"/>
      <c r="B36" s="195"/>
      <c r="C36" s="195"/>
      <c r="D36" s="195"/>
      <c r="E36" s="195"/>
      <c r="F36" s="195"/>
      <c r="G36" s="195"/>
      <c r="H36" s="55"/>
      <c r="I36" s="55"/>
      <c r="J36" s="55"/>
      <c r="K36" s="196"/>
      <c r="L36" s="196"/>
      <c r="M36" s="196"/>
      <c r="N36" s="197"/>
      <c r="O36" s="162"/>
      <c r="P36" s="163"/>
      <c r="Q36" s="163"/>
      <c r="R36" s="164"/>
      <c r="S36" s="162"/>
      <c r="T36" s="163"/>
      <c r="U36" s="163"/>
      <c r="V36" s="164"/>
      <c r="W36" s="162"/>
      <c r="X36" s="163"/>
      <c r="Y36" s="163"/>
      <c r="Z36" s="164"/>
      <c r="AA36" s="162"/>
      <c r="AB36" s="163"/>
      <c r="AC36" s="163"/>
      <c r="AD36" s="164"/>
      <c r="AE36" s="162"/>
      <c r="AF36" s="163"/>
      <c r="AG36" s="163"/>
      <c r="AH36" s="164"/>
      <c r="AI36" s="178">
        <f>IF(SUM(O36:AH37)=0,"",SUM(O36:AH37))</f>
      </c>
      <c r="AJ36" s="179"/>
      <c r="AK36" s="179"/>
      <c r="AL36" s="180"/>
      <c r="AM36" s="261" t="s">
        <v>92</v>
      </c>
      <c r="AN36" s="246">
        <f>IF((SUM(AI36)*5000)=0,"",(SUM(AI36)*5000))</f>
      </c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48"/>
    </row>
    <row r="37" spans="1:52" ht="15" customHeight="1" thickBot="1">
      <c r="A37" s="120"/>
      <c r="B37" s="121"/>
      <c r="C37" s="121"/>
      <c r="D37" s="121"/>
      <c r="E37" s="121"/>
      <c r="F37" s="121"/>
      <c r="G37" s="121"/>
      <c r="H37" s="56" t="s">
        <v>35</v>
      </c>
      <c r="I37" s="56"/>
      <c r="J37" s="56"/>
      <c r="K37" s="198" t="s">
        <v>36</v>
      </c>
      <c r="L37" s="198"/>
      <c r="M37" s="198"/>
      <c r="N37" s="199"/>
      <c r="O37" s="165"/>
      <c r="P37" s="166"/>
      <c r="Q37" s="166"/>
      <c r="R37" s="167"/>
      <c r="S37" s="165"/>
      <c r="T37" s="166"/>
      <c r="U37" s="166"/>
      <c r="V37" s="167"/>
      <c r="W37" s="165"/>
      <c r="X37" s="166"/>
      <c r="Y37" s="166"/>
      <c r="Z37" s="167"/>
      <c r="AA37" s="165"/>
      <c r="AB37" s="166"/>
      <c r="AC37" s="166"/>
      <c r="AD37" s="167"/>
      <c r="AE37" s="165"/>
      <c r="AF37" s="166"/>
      <c r="AG37" s="166"/>
      <c r="AH37" s="167"/>
      <c r="AI37" s="181"/>
      <c r="AJ37" s="182"/>
      <c r="AK37" s="182"/>
      <c r="AL37" s="183"/>
      <c r="AM37" s="262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3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12" t="s">
        <v>52</v>
      </c>
      <c r="AG39" s="313"/>
      <c r="AH39" s="313"/>
      <c r="AI39" s="313"/>
      <c r="AJ39" s="313" t="s">
        <v>53</v>
      </c>
      <c r="AK39" s="313"/>
      <c r="AL39" s="313"/>
      <c r="AM39" s="374"/>
      <c r="AN39" s="361" t="s">
        <v>37</v>
      </c>
      <c r="AO39" s="313"/>
      <c r="AP39" s="313"/>
      <c r="AQ39" s="313"/>
      <c r="AR39" s="118" t="s">
        <v>12</v>
      </c>
      <c r="AS39" s="119"/>
      <c r="AT39" s="119"/>
      <c r="AU39" s="119"/>
      <c r="AV39" s="119"/>
      <c r="AW39" s="119"/>
      <c r="AX39" s="119"/>
      <c r="AY39" s="119"/>
      <c r="AZ39" s="210"/>
      <c r="BA39"/>
    </row>
    <row r="40" spans="1:53" ht="30" customHeight="1">
      <c r="A40" s="336" t="s">
        <v>99</v>
      </c>
      <c r="B40" s="337"/>
      <c r="C40" s="343" t="s">
        <v>47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 t="s">
        <v>87</v>
      </c>
      <c r="X40" s="345"/>
      <c r="Y40" s="345"/>
      <c r="Z40" s="345"/>
      <c r="AA40" s="376" t="s">
        <v>54</v>
      </c>
      <c r="AB40" s="376"/>
      <c r="AC40" s="376"/>
      <c r="AD40" s="376"/>
      <c r="AE40" s="377"/>
      <c r="AF40" s="310"/>
      <c r="AG40" s="311"/>
      <c r="AH40" s="311"/>
      <c r="AI40" s="311"/>
      <c r="AJ40" s="311"/>
      <c r="AK40" s="311"/>
      <c r="AL40" s="311"/>
      <c r="AM40" s="314"/>
      <c r="AN40" s="307"/>
      <c r="AO40" s="111"/>
      <c r="AP40" s="111"/>
      <c r="AQ40" s="111"/>
      <c r="AR40" s="371"/>
      <c r="AS40" s="372"/>
      <c r="AT40" s="372"/>
      <c r="AU40" s="372"/>
      <c r="AV40" s="372"/>
      <c r="AW40" s="372"/>
      <c r="AX40" s="372"/>
      <c r="AY40" s="372"/>
      <c r="AZ40" s="373"/>
      <c r="BA40"/>
    </row>
    <row r="41" spans="1:53" ht="10.5" customHeight="1">
      <c r="A41" s="338"/>
      <c r="B41" s="339"/>
      <c r="C41" s="285" t="s">
        <v>48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9" t="s">
        <v>85</v>
      </c>
      <c r="X41" s="289"/>
      <c r="Y41" s="289"/>
      <c r="Z41" s="289"/>
      <c r="AA41" s="280">
        <v>1100</v>
      </c>
      <c r="AB41" s="280"/>
      <c r="AC41" s="280"/>
      <c r="AD41" s="280"/>
      <c r="AE41" s="281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  <c r="BA41"/>
    </row>
    <row r="42" spans="1:53" ht="10.5" customHeight="1">
      <c r="A42" s="338"/>
      <c r="B42" s="339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84" t="s">
        <v>86</v>
      </c>
      <c r="X42" s="284"/>
      <c r="Y42" s="284"/>
      <c r="Z42" s="284"/>
      <c r="AA42" s="278">
        <v>1100</v>
      </c>
      <c r="AB42" s="278"/>
      <c r="AC42" s="278"/>
      <c r="AD42" s="278"/>
      <c r="AE42" s="279"/>
      <c r="AF42" s="298"/>
      <c r="AG42" s="299"/>
      <c r="AH42" s="299"/>
      <c r="AI42" s="299"/>
      <c r="AJ42" s="308"/>
      <c r="AK42" s="308"/>
      <c r="AL42" s="308"/>
      <c r="AM42" s="309"/>
      <c r="AN42" s="327"/>
      <c r="AO42" s="308"/>
      <c r="AP42" s="308"/>
      <c r="AQ42" s="308"/>
      <c r="AR42" s="328"/>
      <c r="AS42" s="329"/>
      <c r="AT42" s="329"/>
      <c r="AU42" s="329"/>
      <c r="AV42" s="329"/>
      <c r="AW42" s="329"/>
      <c r="AX42" s="329"/>
      <c r="AY42" s="329"/>
      <c r="AZ42" s="102"/>
      <c r="BA42"/>
    </row>
    <row r="43" spans="1:53" ht="10.5" customHeight="1">
      <c r="A43" s="338"/>
      <c r="B43" s="339"/>
      <c r="C43" s="287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90" t="s">
        <v>88</v>
      </c>
      <c r="X43" s="291"/>
      <c r="Y43" s="291"/>
      <c r="Z43" s="291"/>
      <c r="AA43" s="354">
        <v>1100</v>
      </c>
      <c r="AB43" s="354"/>
      <c r="AC43" s="354"/>
      <c r="AD43" s="354"/>
      <c r="AE43" s="355"/>
      <c r="AF43" s="298"/>
      <c r="AG43" s="299"/>
      <c r="AH43" s="299"/>
      <c r="AI43" s="299"/>
      <c r="AJ43" s="308"/>
      <c r="AK43" s="308"/>
      <c r="AL43" s="308"/>
      <c r="AM43" s="309"/>
      <c r="AN43" s="327"/>
      <c r="AO43" s="308"/>
      <c r="AP43" s="308"/>
      <c r="AQ43" s="308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  <c r="BA43"/>
    </row>
    <row r="44" spans="1:53" ht="10.5" customHeight="1">
      <c r="A44" s="338"/>
      <c r="B44" s="339"/>
      <c r="C44" s="285" t="s">
        <v>49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9" t="s">
        <v>85</v>
      </c>
      <c r="X44" s="289"/>
      <c r="Y44" s="289"/>
      <c r="Z44" s="289"/>
      <c r="AA44" s="280">
        <v>600</v>
      </c>
      <c r="AB44" s="280"/>
      <c r="AC44" s="280"/>
      <c r="AD44" s="280"/>
      <c r="AE44" s="281"/>
      <c r="AF44" s="298"/>
      <c r="AG44" s="299"/>
      <c r="AH44" s="299"/>
      <c r="AI44" s="299"/>
      <c r="AJ44" s="308"/>
      <c r="AK44" s="308"/>
      <c r="AL44" s="308"/>
      <c r="AM44" s="309"/>
      <c r="AN44" s="327"/>
      <c r="AO44" s="308"/>
      <c r="AP44" s="308"/>
      <c r="AQ44" s="308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  <c r="BA44"/>
    </row>
    <row r="45" spans="1:53" ht="10.5" customHeight="1">
      <c r="A45" s="338"/>
      <c r="B45" s="339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84" t="s">
        <v>86</v>
      </c>
      <c r="X45" s="284"/>
      <c r="Y45" s="284"/>
      <c r="Z45" s="284"/>
      <c r="AA45" s="278">
        <v>600</v>
      </c>
      <c r="AB45" s="278"/>
      <c r="AC45" s="278"/>
      <c r="AD45" s="278"/>
      <c r="AE45" s="279"/>
      <c r="AF45" s="298"/>
      <c r="AG45" s="299"/>
      <c r="AH45" s="299"/>
      <c r="AI45" s="299"/>
      <c r="AJ45" s="308"/>
      <c r="AK45" s="308"/>
      <c r="AL45" s="308"/>
      <c r="AM45" s="309"/>
      <c r="AN45" s="327"/>
      <c r="AO45" s="308"/>
      <c r="AP45" s="308"/>
      <c r="AQ45" s="308"/>
      <c r="AR45" s="328"/>
      <c r="AS45" s="329"/>
      <c r="AT45" s="329"/>
      <c r="AU45" s="329"/>
      <c r="AV45" s="329"/>
      <c r="AW45" s="329"/>
      <c r="AX45" s="329"/>
      <c r="AY45" s="329"/>
      <c r="AZ45" s="45"/>
      <c r="BA45"/>
    </row>
    <row r="46" spans="1:53" ht="10.5" customHeight="1">
      <c r="A46" s="338"/>
      <c r="B46" s="339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90" t="s">
        <v>88</v>
      </c>
      <c r="X46" s="291"/>
      <c r="Y46" s="291"/>
      <c r="Z46" s="291"/>
      <c r="AA46" s="354">
        <v>600</v>
      </c>
      <c r="AB46" s="354"/>
      <c r="AC46" s="354"/>
      <c r="AD46" s="354"/>
      <c r="AE46" s="355"/>
      <c r="AF46" s="298"/>
      <c r="AG46" s="299"/>
      <c r="AH46" s="299"/>
      <c r="AI46" s="299"/>
      <c r="AJ46" s="308"/>
      <c r="AK46" s="308"/>
      <c r="AL46" s="308"/>
      <c r="AM46" s="309"/>
      <c r="AN46" s="327"/>
      <c r="AO46" s="308"/>
      <c r="AP46" s="308"/>
      <c r="AQ46" s="308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  <c r="BA46"/>
    </row>
    <row r="47" spans="1:53" ht="10.5" customHeight="1">
      <c r="A47" s="338"/>
      <c r="B47" s="339"/>
      <c r="C47" s="285" t="s">
        <v>50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9" t="s">
        <v>85</v>
      </c>
      <c r="X47" s="289"/>
      <c r="Y47" s="289"/>
      <c r="Z47" s="289"/>
      <c r="AA47" s="280">
        <v>600</v>
      </c>
      <c r="AB47" s="280"/>
      <c r="AC47" s="280"/>
      <c r="AD47" s="280"/>
      <c r="AE47" s="281"/>
      <c r="AF47" s="298"/>
      <c r="AG47" s="299"/>
      <c r="AH47" s="299"/>
      <c r="AI47" s="299"/>
      <c r="AJ47" s="308"/>
      <c r="AK47" s="308"/>
      <c r="AL47" s="308"/>
      <c r="AM47" s="309"/>
      <c r="AN47" s="219"/>
      <c r="AO47" s="294"/>
      <c r="AP47" s="294"/>
      <c r="AQ47" s="294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  <c r="BA47"/>
    </row>
    <row r="48" spans="1:53" ht="10.5" customHeight="1">
      <c r="A48" s="338"/>
      <c r="B48" s="339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84" t="s">
        <v>86</v>
      </c>
      <c r="X48" s="284"/>
      <c r="Y48" s="284"/>
      <c r="Z48" s="284"/>
      <c r="AA48" s="278">
        <v>600</v>
      </c>
      <c r="AB48" s="278"/>
      <c r="AC48" s="278"/>
      <c r="AD48" s="278"/>
      <c r="AE48" s="279"/>
      <c r="AF48" s="300"/>
      <c r="AG48" s="301"/>
      <c r="AH48" s="301"/>
      <c r="AI48" s="301"/>
      <c r="AJ48" s="352"/>
      <c r="AK48" s="352"/>
      <c r="AL48" s="352"/>
      <c r="AM48" s="297"/>
      <c r="AN48" s="219"/>
      <c r="AO48" s="294"/>
      <c r="AP48" s="294"/>
      <c r="AQ48" s="294"/>
      <c r="AR48" s="328"/>
      <c r="AS48" s="329"/>
      <c r="AT48" s="329"/>
      <c r="AU48" s="329"/>
      <c r="AV48" s="329"/>
      <c r="AW48" s="329"/>
      <c r="AX48" s="329"/>
      <c r="AY48" s="329"/>
      <c r="AZ48" s="45"/>
      <c r="BA48"/>
    </row>
    <row r="49" spans="1:53" ht="10.5" customHeight="1">
      <c r="A49" s="340"/>
      <c r="B49" s="341"/>
      <c r="C49" s="276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342" t="s">
        <v>88</v>
      </c>
      <c r="X49" s="284"/>
      <c r="Y49" s="284"/>
      <c r="Z49" s="284"/>
      <c r="AA49" s="278">
        <v>600</v>
      </c>
      <c r="AB49" s="278"/>
      <c r="AC49" s="278"/>
      <c r="AD49" s="278"/>
      <c r="AE49" s="279"/>
      <c r="AF49" s="302"/>
      <c r="AG49" s="303"/>
      <c r="AH49" s="303"/>
      <c r="AI49" s="303"/>
      <c r="AJ49" s="296"/>
      <c r="AK49" s="296"/>
      <c r="AL49" s="296"/>
      <c r="AM49" s="353"/>
      <c r="AN49" s="330"/>
      <c r="AO49" s="331"/>
      <c r="AP49" s="331"/>
      <c r="AQ49" s="331"/>
      <c r="AR49" s="384"/>
      <c r="AS49" s="385"/>
      <c r="AT49" s="385"/>
      <c r="AU49" s="385"/>
      <c r="AV49" s="385"/>
      <c r="AW49" s="385"/>
      <c r="AX49" s="385"/>
      <c r="AY49" s="385"/>
      <c r="AZ49" s="45" t="s">
        <v>11</v>
      </c>
      <c r="BA49"/>
    </row>
    <row r="50" spans="1:53" ht="10.5" customHeight="1">
      <c r="A50" s="332" t="s">
        <v>38</v>
      </c>
      <c r="B50" s="333"/>
      <c r="C50" s="272" t="s">
        <v>39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306" t="s">
        <v>85</v>
      </c>
      <c r="X50" s="306"/>
      <c r="Y50" s="306"/>
      <c r="Z50" s="306"/>
      <c r="AA50" s="282">
        <v>600</v>
      </c>
      <c r="AB50" s="282"/>
      <c r="AC50" s="282"/>
      <c r="AD50" s="282"/>
      <c r="AE50" s="283"/>
      <c r="AF50" s="348"/>
      <c r="AG50" s="349"/>
      <c r="AH50" s="349"/>
      <c r="AI50" s="349"/>
      <c r="AJ50" s="292"/>
      <c r="AK50" s="292"/>
      <c r="AL50" s="292"/>
      <c r="AM50" s="293"/>
      <c r="AN50" s="307"/>
      <c r="AO50" s="111"/>
      <c r="AP50" s="111"/>
      <c r="AQ50" s="111"/>
      <c r="AR50" s="386">
        <f>IF(SUM(SUM(AA50*AF50)+SUM(AA51*AJ50)+SUM(AA52*AN50))=0,"",(SUM(AA50*AF50)+SUM(AA51*AJ50)+SUM(AA52*AN50)))</f>
      </c>
      <c r="AS50" s="387"/>
      <c r="AT50" s="387"/>
      <c r="AU50" s="387"/>
      <c r="AV50" s="387"/>
      <c r="AW50" s="387"/>
      <c r="AX50" s="387"/>
      <c r="AY50" s="387"/>
      <c r="AZ50" s="41"/>
      <c r="BA50"/>
    </row>
    <row r="51" spans="1:53" ht="10.5" customHeight="1">
      <c r="A51" s="332"/>
      <c r="B51" s="333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84" t="s">
        <v>86</v>
      </c>
      <c r="X51" s="284"/>
      <c r="Y51" s="284"/>
      <c r="Z51" s="284"/>
      <c r="AA51" s="278">
        <v>600</v>
      </c>
      <c r="AB51" s="278"/>
      <c r="AC51" s="278"/>
      <c r="AD51" s="278"/>
      <c r="AE51" s="279"/>
      <c r="AF51" s="350"/>
      <c r="AG51" s="351"/>
      <c r="AH51" s="351"/>
      <c r="AI51" s="351"/>
      <c r="AJ51" s="294"/>
      <c r="AK51" s="294"/>
      <c r="AL51" s="294"/>
      <c r="AM51" s="295"/>
      <c r="AN51" s="219"/>
      <c r="AO51" s="294"/>
      <c r="AP51" s="294"/>
      <c r="AQ51" s="294"/>
      <c r="AR51" s="386"/>
      <c r="AS51" s="387"/>
      <c r="AT51" s="387"/>
      <c r="AU51" s="387"/>
      <c r="AV51" s="387"/>
      <c r="AW51" s="387"/>
      <c r="AX51" s="387"/>
      <c r="AY51" s="387"/>
      <c r="AZ51" s="45"/>
      <c r="BA51"/>
    </row>
    <row r="52" spans="1:53" ht="10.5" customHeight="1" thickBot="1">
      <c r="A52" s="334"/>
      <c r="B52" s="335"/>
      <c r="C52" s="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346" t="s">
        <v>88</v>
      </c>
      <c r="X52" s="347"/>
      <c r="Y52" s="347"/>
      <c r="Z52" s="347"/>
      <c r="AA52" s="304">
        <v>600</v>
      </c>
      <c r="AB52" s="304"/>
      <c r="AC52" s="304"/>
      <c r="AD52" s="304"/>
      <c r="AE52" s="305"/>
      <c r="AF52" s="302"/>
      <c r="AG52" s="303"/>
      <c r="AH52" s="303"/>
      <c r="AI52" s="303"/>
      <c r="AJ52" s="296"/>
      <c r="AK52" s="296"/>
      <c r="AL52" s="296"/>
      <c r="AM52" s="297"/>
      <c r="AN52" s="219"/>
      <c r="AO52" s="294"/>
      <c r="AP52" s="294"/>
      <c r="AQ52" s="294"/>
      <c r="AR52" s="328"/>
      <c r="AS52" s="329"/>
      <c r="AT52" s="329"/>
      <c r="AU52" s="329"/>
      <c r="AV52" s="329"/>
      <c r="AW52" s="329"/>
      <c r="AX52" s="329"/>
      <c r="AY52" s="329"/>
      <c r="AZ52" s="45" t="s">
        <v>11</v>
      </c>
      <c r="BA52"/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53" t="s">
        <v>93</v>
      </c>
      <c r="AN53" s="401" t="s">
        <v>20</v>
      </c>
      <c r="AO53" s="401"/>
      <c r="AP53" s="401"/>
      <c r="AQ53" s="401"/>
      <c r="AR53" s="403">
        <f>IF((SUM(AR41)+SUM(AR44)+SUM(AR47)+SUM(AR50))=0,"",(SUM(AR41)+SUM(AR44)+SUM(AR47)+SUM(AR50)))</f>
      </c>
      <c r="AS53" s="403"/>
      <c r="AT53" s="403"/>
      <c r="AU53" s="403"/>
      <c r="AV53" s="403"/>
      <c r="AW53" s="403"/>
      <c r="AX53" s="403"/>
      <c r="AY53" s="403"/>
      <c r="AZ53" s="48"/>
    </row>
    <row r="54" spans="1:52" ht="15" customHeight="1" thickBot="1">
      <c r="A54" s="139" t="s">
        <v>32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358" t="s">
        <v>14</v>
      </c>
      <c r="L54" s="358"/>
      <c r="M54" s="358"/>
      <c r="N54" s="358"/>
      <c r="O54" s="358"/>
      <c r="P54" s="358"/>
      <c r="Q54" s="358"/>
      <c r="R54" s="358"/>
      <c r="S54" s="358"/>
      <c r="T54" s="358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54"/>
      <c r="AN54" s="402"/>
      <c r="AO54" s="402"/>
      <c r="AP54" s="402"/>
      <c r="AQ54" s="402"/>
      <c r="AR54" s="404"/>
      <c r="AS54" s="404"/>
      <c r="AT54" s="404"/>
      <c r="AU54" s="404"/>
      <c r="AV54" s="404"/>
      <c r="AW54" s="404"/>
      <c r="AX54" s="404"/>
      <c r="AY54" s="404"/>
      <c r="AZ54" s="49" t="s">
        <v>11</v>
      </c>
    </row>
    <row r="55" spans="1:52" ht="13.5" customHeight="1" thickBo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5"/>
      <c r="V56" s="5"/>
      <c r="W56" s="5"/>
      <c r="X56" s="171" t="s">
        <v>89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  <c r="AM56" s="79"/>
      <c r="AN56" s="246">
        <f>IF((SUM(AN32)+SUM(AN36)+SUM(AR53))=0,"",(SUM(AN32)+SUM(AN36)+SUM(AR53)))</f>
      </c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48"/>
    </row>
    <row r="57" spans="1:52" ht="15" customHeight="1" thickBo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5"/>
      <c r="V57" s="5"/>
      <c r="W57" s="5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2"/>
      <c r="AM57" s="80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49" t="s">
        <v>11</v>
      </c>
    </row>
    <row r="58" spans="1:52" ht="13.5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A36:AD37"/>
    <mergeCell ref="AA24:AD25"/>
    <mergeCell ref="AE24:AH25"/>
    <mergeCell ref="AA18:AD19"/>
    <mergeCell ref="AM15:AZ17"/>
    <mergeCell ref="AN20:AY21"/>
    <mergeCell ref="AN26:AY27"/>
    <mergeCell ref="AE26:AH27"/>
    <mergeCell ref="K16:N16"/>
    <mergeCell ref="K22:N23"/>
    <mergeCell ref="O22:R23"/>
    <mergeCell ref="G24:J25"/>
    <mergeCell ref="AE16:AH16"/>
    <mergeCell ref="W18:Z19"/>
    <mergeCell ref="K17:N17"/>
    <mergeCell ref="O20:R21"/>
    <mergeCell ref="A15:J17"/>
    <mergeCell ref="K15:AL15"/>
    <mergeCell ref="A18:B25"/>
    <mergeCell ref="AN56:AY57"/>
    <mergeCell ref="AN41:AQ43"/>
    <mergeCell ref="AR41:AY43"/>
    <mergeCell ref="AR44:AY46"/>
    <mergeCell ref="AR47:AY49"/>
    <mergeCell ref="W22:Z23"/>
    <mergeCell ref="W45:Z45"/>
    <mergeCell ref="AA45:AE45"/>
    <mergeCell ref="W44:Z44"/>
    <mergeCell ref="AF39:AI39"/>
    <mergeCell ref="AN47:AQ49"/>
    <mergeCell ref="AK9:AZ9"/>
    <mergeCell ref="U10:Y10"/>
    <mergeCell ref="Z10:AD10"/>
    <mergeCell ref="AE10:AJ10"/>
    <mergeCell ref="AK10:AO10"/>
    <mergeCell ref="AP10:AT10"/>
    <mergeCell ref="AU10:AZ10"/>
    <mergeCell ref="AA26:AD27"/>
    <mergeCell ref="Z13:AD13"/>
    <mergeCell ref="W17:Z17"/>
    <mergeCell ref="AK13:AO13"/>
    <mergeCell ref="U13:Y13"/>
    <mergeCell ref="AA16:AD16"/>
    <mergeCell ref="S16:V16"/>
    <mergeCell ref="A30:J31"/>
    <mergeCell ref="K20:N21"/>
    <mergeCell ref="AN28:AY29"/>
    <mergeCell ref="A26:F29"/>
    <mergeCell ref="G26:J27"/>
    <mergeCell ref="O16:R16"/>
    <mergeCell ref="AN22:AY23"/>
    <mergeCell ref="AN24:AY25"/>
    <mergeCell ref="S20:V21"/>
    <mergeCell ref="AE22:AH23"/>
    <mergeCell ref="O32:R33"/>
    <mergeCell ref="O36:R37"/>
    <mergeCell ref="AA42:AE42"/>
    <mergeCell ref="K32:N33"/>
    <mergeCell ref="AA17:AD17"/>
    <mergeCell ref="O17:R17"/>
    <mergeCell ref="K24:N25"/>
    <mergeCell ref="O24:R25"/>
    <mergeCell ref="K18:N19"/>
    <mergeCell ref="AA32:AD33"/>
    <mergeCell ref="A54:J54"/>
    <mergeCell ref="C41:V43"/>
    <mergeCell ref="K26:N27"/>
    <mergeCell ref="AM35:AZ35"/>
    <mergeCell ref="C47:V49"/>
    <mergeCell ref="AF47:AI49"/>
    <mergeCell ref="AF44:AI46"/>
    <mergeCell ref="AN50:AQ52"/>
    <mergeCell ref="AR50:AY52"/>
    <mergeCell ref="C44:V46"/>
    <mergeCell ref="X56:AL57"/>
    <mergeCell ref="W48:Z48"/>
    <mergeCell ref="AA48:AE48"/>
    <mergeCell ref="A50:B52"/>
    <mergeCell ref="AF50:AI52"/>
    <mergeCell ref="AJ50:AM52"/>
    <mergeCell ref="A40:B49"/>
    <mergeCell ref="W43:Z43"/>
    <mergeCell ref="W46:Z46"/>
    <mergeCell ref="A55:J59"/>
    <mergeCell ref="K54:T54"/>
    <mergeCell ref="K55:T59"/>
    <mergeCell ref="S36:V37"/>
    <mergeCell ref="S28:V29"/>
    <mergeCell ref="S30:V31"/>
    <mergeCell ref="G28:J29"/>
    <mergeCell ref="K37:N37"/>
    <mergeCell ref="C50:V52"/>
    <mergeCell ref="O28:R29"/>
    <mergeCell ref="K30:N31"/>
    <mergeCell ref="AA20:AD21"/>
    <mergeCell ref="AE18:AH19"/>
    <mergeCell ref="AI24:AL25"/>
    <mergeCell ref="C18:F21"/>
    <mergeCell ref="C22:F25"/>
    <mergeCell ref="G20:J21"/>
    <mergeCell ref="G22:J23"/>
    <mergeCell ref="G18:J19"/>
    <mergeCell ref="O18:R19"/>
    <mergeCell ref="AA22:AD23"/>
    <mergeCell ref="AI26:AL27"/>
    <mergeCell ref="W28:Z29"/>
    <mergeCell ref="AE30:AH31"/>
    <mergeCell ref="A2:AZ3"/>
    <mergeCell ref="S26:V27"/>
    <mergeCell ref="AI16:AL17"/>
    <mergeCell ref="AI18:AL19"/>
    <mergeCell ref="AE17:AH17"/>
    <mergeCell ref="W20:Z21"/>
    <mergeCell ref="AE20:AH21"/>
    <mergeCell ref="W40:Z40"/>
    <mergeCell ref="AJ41:AM43"/>
    <mergeCell ref="AI32:AL33"/>
    <mergeCell ref="AE32:AH33"/>
    <mergeCell ref="W30:Z31"/>
    <mergeCell ref="AA30:AD31"/>
    <mergeCell ref="AA43:AE43"/>
    <mergeCell ref="W41:Z41"/>
    <mergeCell ref="AA41:AE41"/>
    <mergeCell ref="W42:Z42"/>
    <mergeCell ref="O26:R27"/>
    <mergeCell ref="O30:R31"/>
    <mergeCell ref="S32:V33"/>
    <mergeCell ref="C40:V40"/>
    <mergeCell ref="K28:N29"/>
    <mergeCell ref="W26:Z27"/>
    <mergeCell ref="W32:Z33"/>
    <mergeCell ref="K36:N36"/>
    <mergeCell ref="A32:J33"/>
    <mergeCell ref="A35:G37"/>
    <mergeCell ref="AN39:AQ39"/>
    <mergeCell ref="AE36:AH37"/>
    <mergeCell ref="O35:AH35"/>
    <mergeCell ref="AA28:AD29"/>
    <mergeCell ref="AN30:AY31"/>
    <mergeCell ref="AN32:AY33"/>
    <mergeCell ref="AI35:AL35"/>
    <mergeCell ref="W36:Z37"/>
    <mergeCell ref="AM32:AM33"/>
    <mergeCell ref="AE28:AH29"/>
    <mergeCell ref="AN53:AQ54"/>
    <mergeCell ref="AR53:AY54"/>
    <mergeCell ref="AN36:AY37"/>
    <mergeCell ref="AJ44:AM46"/>
    <mergeCell ref="AN44:AQ46"/>
    <mergeCell ref="AR39:AZ39"/>
    <mergeCell ref="AJ39:AM39"/>
    <mergeCell ref="AM36:AM37"/>
    <mergeCell ref="AI36:AL37"/>
    <mergeCell ref="AR40:AZ40"/>
    <mergeCell ref="AM53:AM54"/>
    <mergeCell ref="AA40:AE40"/>
    <mergeCell ref="AF40:AI40"/>
    <mergeCell ref="AJ40:AM40"/>
    <mergeCell ref="AA44:AE44"/>
    <mergeCell ref="W51:Z51"/>
    <mergeCell ref="W52:Z52"/>
    <mergeCell ref="AA46:AE46"/>
    <mergeCell ref="W47:Z47"/>
    <mergeCell ref="AA47:AE47"/>
    <mergeCell ref="E7:M7"/>
    <mergeCell ref="U7:AB7"/>
    <mergeCell ref="AC7:AD7"/>
    <mergeCell ref="AE13:AJ13"/>
    <mergeCell ref="AK12:AO12"/>
    <mergeCell ref="A9:T10"/>
    <mergeCell ref="U9:AJ9"/>
    <mergeCell ref="Z12:AD12"/>
    <mergeCell ref="AE12:AI12"/>
    <mergeCell ref="U12:Y12"/>
    <mergeCell ref="S24:V25"/>
    <mergeCell ref="W24:Z25"/>
    <mergeCell ref="A14:AZ14"/>
    <mergeCell ref="S22:V23"/>
    <mergeCell ref="AI22:AL23"/>
    <mergeCell ref="S17:V17"/>
    <mergeCell ref="W16:Z16"/>
    <mergeCell ref="S18:V19"/>
    <mergeCell ref="AN18:AY19"/>
    <mergeCell ref="AI20:AL21"/>
    <mergeCell ref="U11:Y11"/>
    <mergeCell ref="Z11:AD11"/>
    <mergeCell ref="AE11:AI11"/>
    <mergeCell ref="AK11:AO11"/>
    <mergeCell ref="AP11:AT11"/>
    <mergeCell ref="AV5:AW5"/>
    <mergeCell ref="AM7:AZ7"/>
    <mergeCell ref="AM5:AO5"/>
    <mergeCell ref="AU12:AY12"/>
    <mergeCell ref="AP13:AT13"/>
    <mergeCell ref="AA51:AE51"/>
    <mergeCell ref="AP5:AQ5"/>
    <mergeCell ref="AR5:AS5"/>
    <mergeCell ref="AT5:AU5"/>
    <mergeCell ref="AU11:AY11"/>
    <mergeCell ref="AX5:AY5"/>
    <mergeCell ref="AP12:AT12"/>
    <mergeCell ref="AN40:AQ40"/>
    <mergeCell ref="AA52:AE52"/>
    <mergeCell ref="W49:Z49"/>
    <mergeCell ref="AA49:AE49"/>
    <mergeCell ref="W50:Z50"/>
    <mergeCell ref="AA50:AE50"/>
    <mergeCell ref="AU13:AZ13"/>
    <mergeCell ref="AF41:AI43"/>
    <mergeCell ref="AI28:AL29"/>
    <mergeCell ref="AJ47:AM49"/>
    <mergeCell ref="AI30:AL31"/>
  </mergeCells>
  <conditionalFormatting sqref="AF40:AQ52 K18:N25 O18:AH29 K30:N31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5" footer="0.17"/>
  <pageSetup horizontalDpi="600" verticalDpi="600" orientation="portrait" paperSize="9" scale="96" r:id="rId2"/>
  <headerFooter alignWithMargins="0">
    <oddHeader>&amp;L&amp;"HG創英角ｺﾞｼｯｸUB,ｳﾙﾄﾗﾎﾞｰﾙﾄﾞ"&amp;16区分  【Ｄ】
県連提出日　9/1～9/30
&amp;R書式：９　&amp;"HG創英角ｺﾞｼｯｸUB,ｳﾙﾄﾗﾎﾞｰﾙﾄﾞ"&amp;14
追加登録用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Z62"/>
  <sheetViews>
    <sheetView zoomScalePageLayoutView="0" workbookViewId="0" topLeftCell="A10">
      <selection activeCell="BJ29" sqref="BJ29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0" width="1.625" style="93" customWidth="1"/>
    <col min="61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105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14" t="s">
        <v>97</v>
      </c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20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400" t="s">
        <v>18</v>
      </c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 t="s">
        <v>98</v>
      </c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</row>
    <row r="10" spans="1:52" ht="1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426" t="s">
        <v>58</v>
      </c>
      <c r="V10" s="427"/>
      <c r="W10" s="427"/>
      <c r="X10" s="427"/>
      <c r="Y10" s="427"/>
      <c r="Z10" s="428" t="s">
        <v>61</v>
      </c>
      <c r="AA10" s="429"/>
      <c r="AB10" s="429"/>
      <c r="AC10" s="429"/>
      <c r="AD10" s="430"/>
      <c r="AE10" s="431" t="s">
        <v>57</v>
      </c>
      <c r="AF10" s="431"/>
      <c r="AG10" s="431"/>
      <c r="AH10" s="431"/>
      <c r="AI10" s="431"/>
      <c r="AJ10" s="432"/>
      <c r="AK10" s="426" t="s">
        <v>58</v>
      </c>
      <c r="AL10" s="427"/>
      <c r="AM10" s="427"/>
      <c r="AN10" s="427"/>
      <c r="AO10" s="427"/>
      <c r="AP10" s="428" t="s">
        <v>61</v>
      </c>
      <c r="AQ10" s="429"/>
      <c r="AR10" s="429"/>
      <c r="AS10" s="429"/>
      <c r="AT10" s="430"/>
      <c r="AU10" s="431" t="s">
        <v>57</v>
      </c>
      <c r="AV10" s="431"/>
      <c r="AW10" s="431"/>
      <c r="AX10" s="431"/>
      <c r="AY10" s="431"/>
      <c r="AZ10" s="432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98">
        <v>500</v>
      </c>
      <c r="V11" s="395"/>
      <c r="W11" s="395"/>
      <c r="X11" s="395"/>
      <c r="Y11" s="395"/>
      <c r="Z11" s="395">
        <v>500</v>
      </c>
      <c r="AA11" s="395"/>
      <c r="AB11" s="395"/>
      <c r="AC11" s="395"/>
      <c r="AD11" s="399"/>
      <c r="AE11" s="394">
        <v>500</v>
      </c>
      <c r="AF11" s="395"/>
      <c r="AG11" s="395"/>
      <c r="AH11" s="395"/>
      <c r="AI11" s="396"/>
      <c r="AJ11" s="16"/>
      <c r="AK11" s="398">
        <v>1000</v>
      </c>
      <c r="AL11" s="395"/>
      <c r="AM11" s="395"/>
      <c r="AN11" s="395"/>
      <c r="AO11" s="395"/>
      <c r="AP11" s="395">
        <v>1000</v>
      </c>
      <c r="AQ11" s="395"/>
      <c r="AR11" s="395"/>
      <c r="AS11" s="395"/>
      <c r="AT11" s="399"/>
      <c r="AU11" s="394">
        <v>1000</v>
      </c>
      <c r="AV11" s="395"/>
      <c r="AW11" s="395"/>
      <c r="AX11" s="395"/>
      <c r="AY11" s="39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69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50</v>
      </c>
      <c r="V12" s="392"/>
      <c r="W12" s="392"/>
      <c r="X12" s="392"/>
      <c r="Y12" s="392"/>
      <c r="Z12" s="392">
        <v>50</v>
      </c>
      <c r="AA12" s="392"/>
      <c r="AB12" s="392"/>
      <c r="AC12" s="392"/>
      <c r="AD12" s="397"/>
      <c r="AE12" s="391">
        <v>50</v>
      </c>
      <c r="AF12" s="392"/>
      <c r="AG12" s="392"/>
      <c r="AH12" s="392"/>
      <c r="AI12" s="393"/>
      <c r="AJ12" s="27"/>
      <c r="AK12" s="391">
        <v>50</v>
      </c>
      <c r="AL12" s="392"/>
      <c r="AM12" s="392"/>
      <c r="AN12" s="392"/>
      <c r="AO12" s="392"/>
      <c r="AP12" s="392">
        <v>50</v>
      </c>
      <c r="AQ12" s="392"/>
      <c r="AR12" s="392"/>
      <c r="AS12" s="392"/>
      <c r="AT12" s="397"/>
      <c r="AU12" s="391">
        <v>50</v>
      </c>
      <c r="AV12" s="392"/>
      <c r="AW12" s="392"/>
      <c r="AX12" s="392"/>
      <c r="AY12" s="393"/>
      <c r="AZ12" s="27"/>
    </row>
    <row r="13" spans="1:52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31">
        <v>550</v>
      </c>
      <c r="V13" s="232"/>
      <c r="W13" s="232"/>
      <c r="X13" s="232"/>
      <c r="Y13" s="233"/>
      <c r="Z13" s="231">
        <v>550</v>
      </c>
      <c r="AA13" s="232"/>
      <c r="AB13" s="232"/>
      <c r="AC13" s="232"/>
      <c r="AD13" s="233"/>
      <c r="AE13" s="231">
        <v>550</v>
      </c>
      <c r="AF13" s="232"/>
      <c r="AG13" s="232"/>
      <c r="AH13" s="232"/>
      <c r="AI13" s="232"/>
      <c r="AJ13" s="233"/>
      <c r="AK13" s="231">
        <v>1050</v>
      </c>
      <c r="AL13" s="232"/>
      <c r="AM13" s="232"/>
      <c r="AN13" s="232"/>
      <c r="AO13" s="233"/>
      <c r="AP13" s="231">
        <v>1050</v>
      </c>
      <c r="AQ13" s="232"/>
      <c r="AR13" s="232"/>
      <c r="AS13" s="232"/>
      <c r="AT13" s="233"/>
      <c r="AU13" s="231">
        <v>1050</v>
      </c>
      <c r="AV13" s="232"/>
      <c r="AW13" s="232"/>
      <c r="AX13" s="232"/>
      <c r="AY13" s="232"/>
      <c r="AZ13" s="233"/>
    </row>
    <row r="14" spans="1:52" ht="21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</row>
    <row r="15" spans="1:52" ht="15" customHeight="1">
      <c r="A15" s="236" t="s">
        <v>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133" t="s">
        <v>24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18" t="s">
        <v>12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210"/>
    </row>
    <row r="16" spans="1:52" ht="1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144" t="s">
        <v>2</v>
      </c>
      <c r="L16" s="117"/>
      <c r="M16" s="117"/>
      <c r="N16" s="117"/>
      <c r="O16" s="117" t="s">
        <v>3</v>
      </c>
      <c r="P16" s="117"/>
      <c r="Q16" s="117"/>
      <c r="R16" s="117"/>
      <c r="S16" s="117" t="s">
        <v>4</v>
      </c>
      <c r="T16" s="117"/>
      <c r="U16" s="117"/>
      <c r="V16" s="117"/>
      <c r="W16" s="117" t="s">
        <v>5</v>
      </c>
      <c r="X16" s="117"/>
      <c r="Y16" s="117"/>
      <c r="Z16" s="117"/>
      <c r="AA16" s="117" t="s">
        <v>6</v>
      </c>
      <c r="AB16" s="117"/>
      <c r="AC16" s="117"/>
      <c r="AD16" s="117"/>
      <c r="AE16" s="117" t="s">
        <v>7</v>
      </c>
      <c r="AF16" s="117"/>
      <c r="AG16" s="117"/>
      <c r="AH16" s="229"/>
      <c r="AI16" s="118" t="s">
        <v>10</v>
      </c>
      <c r="AJ16" s="119"/>
      <c r="AK16" s="119"/>
      <c r="AL16" s="119"/>
      <c r="AM16" s="194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216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5" t="s">
        <v>8</v>
      </c>
      <c r="L17" s="112"/>
      <c r="M17" s="112"/>
      <c r="N17" s="112"/>
      <c r="O17" s="112" t="s">
        <v>9</v>
      </c>
      <c r="P17" s="112"/>
      <c r="Q17" s="112"/>
      <c r="R17" s="112"/>
      <c r="S17" s="112" t="s">
        <v>9</v>
      </c>
      <c r="T17" s="112"/>
      <c r="U17" s="112"/>
      <c r="V17" s="112"/>
      <c r="W17" s="112" t="s">
        <v>9</v>
      </c>
      <c r="X17" s="112"/>
      <c r="Y17" s="112"/>
      <c r="Z17" s="112"/>
      <c r="AA17" s="112" t="s">
        <v>9</v>
      </c>
      <c r="AB17" s="112"/>
      <c r="AC17" s="112"/>
      <c r="AD17" s="112"/>
      <c r="AE17" s="112" t="s">
        <v>9</v>
      </c>
      <c r="AF17" s="112"/>
      <c r="AG17" s="112"/>
      <c r="AH17" s="123"/>
      <c r="AI17" s="120"/>
      <c r="AJ17" s="121"/>
      <c r="AK17" s="121"/>
      <c r="AL17" s="121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4.25" customHeight="1">
      <c r="A18" s="433" t="s">
        <v>1</v>
      </c>
      <c r="B18" s="434"/>
      <c r="C18" s="119" t="s">
        <v>30</v>
      </c>
      <c r="D18" s="119"/>
      <c r="E18" s="119"/>
      <c r="F18" s="210"/>
      <c r="G18" s="147" t="s">
        <v>63</v>
      </c>
      <c r="H18" s="148"/>
      <c r="I18" s="148"/>
      <c r="J18" s="149"/>
      <c r="K18" s="23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66"/>
      <c r="AI18" s="178">
        <f>IF(SUM(K18:AE18)=0,"",SUM(K18:AE18))</f>
      </c>
      <c r="AJ18" s="179"/>
      <c r="AK18" s="179"/>
      <c r="AL18" s="244"/>
      <c r="AM18" s="40"/>
      <c r="AN18" s="251">
        <f>IF((SUM(AI18)*SUM(AK13))=0,"",(SUM(AI18)*SUM(AK13)))</f>
      </c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41"/>
    </row>
    <row r="19" spans="1:52" ht="14.25" customHeight="1">
      <c r="A19" s="435"/>
      <c r="B19" s="436"/>
      <c r="C19" s="195"/>
      <c r="D19" s="195"/>
      <c r="E19" s="195"/>
      <c r="F19" s="216"/>
      <c r="G19" s="150"/>
      <c r="H19" s="151"/>
      <c r="I19" s="151"/>
      <c r="J19" s="152"/>
      <c r="K19" s="23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240"/>
      <c r="AI19" s="258"/>
      <c r="AJ19" s="259"/>
      <c r="AK19" s="259"/>
      <c r="AL19" s="260"/>
      <c r="AM19" s="4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43" t="s">
        <v>11</v>
      </c>
    </row>
    <row r="20" spans="1:52" ht="14.25" customHeight="1">
      <c r="A20" s="435"/>
      <c r="B20" s="436"/>
      <c r="C20" s="195"/>
      <c r="D20" s="195"/>
      <c r="E20" s="195"/>
      <c r="F20" s="216"/>
      <c r="G20" s="153" t="s">
        <v>56</v>
      </c>
      <c r="H20" s="154"/>
      <c r="I20" s="154"/>
      <c r="J20" s="155"/>
      <c r="K20" s="159"/>
      <c r="L20" s="128"/>
      <c r="M20" s="128"/>
      <c r="N20" s="129"/>
      <c r="O20" s="127"/>
      <c r="P20" s="128"/>
      <c r="Q20" s="128"/>
      <c r="R20" s="129"/>
      <c r="S20" s="127"/>
      <c r="T20" s="128"/>
      <c r="U20" s="128"/>
      <c r="V20" s="129"/>
      <c r="W20" s="127"/>
      <c r="X20" s="128"/>
      <c r="Y20" s="128"/>
      <c r="Z20" s="129"/>
      <c r="AA20" s="127"/>
      <c r="AB20" s="128"/>
      <c r="AC20" s="128"/>
      <c r="AD20" s="129"/>
      <c r="AE20" s="127"/>
      <c r="AF20" s="128"/>
      <c r="AG20" s="128"/>
      <c r="AH20" s="129"/>
      <c r="AI20" s="255">
        <f>IF(SUM(K20:AE20)=0,"",SUM(K20:AE20))</f>
      </c>
      <c r="AJ20" s="256"/>
      <c r="AK20" s="256"/>
      <c r="AL20" s="257"/>
      <c r="AM20" s="57"/>
      <c r="AN20" s="269">
        <f>IF((SUM(AI20)*SUM(AP13))=0,"",(SUM(AI20)*SUM(AP13)))</f>
      </c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58"/>
    </row>
    <row r="21" spans="1:52" ht="14.25" customHeight="1">
      <c r="A21" s="435"/>
      <c r="B21" s="436"/>
      <c r="C21" s="195"/>
      <c r="D21" s="195"/>
      <c r="E21" s="195"/>
      <c r="F21" s="216"/>
      <c r="G21" s="415"/>
      <c r="H21" s="416"/>
      <c r="I21" s="416"/>
      <c r="J21" s="417"/>
      <c r="K21" s="368"/>
      <c r="L21" s="369"/>
      <c r="M21" s="369"/>
      <c r="N21" s="330"/>
      <c r="O21" s="378"/>
      <c r="P21" s="369"/>
      <c r="Q21" s="369"/>
      <c r="R21" s="330"/>
      <c r="S21" s="378"/>
      <c r="T21" s="369"/>
      <c r="U21" s="369"/>
      <c r="V21" s="330"/>
      <c r="W21" s="378"/>
      <c r="X21" s="369"/>
      <c r="Y21" s="369"/>
      <c r="Z21" s="330"/>
      <c r="AA21" s="378"/>
      <c r="AB21" s="369"/>
      <c r="AC21" s="369"/>
      <c r="AD21" s="330"/>
      <c r="AE21" s="378"/>
      <c r="AF21" s="369"/>
      <c r="AG21" s="369"/>
      <c r="AH21" s="330"/>
      <c r="AI21" s="255"/>
      <c r="AJ21" s="256"/>
      <c r="AK21" s="256"/>
      <c r="AL21" s="257"/>
      <c r="AM21" s="46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7" t="s">
        <v>11</v>
      </c>
    </row>
    <row r="22" spans="1:52" ht="14.25" customHeight="1">
      <c r="A22" s="435"/>
      <c r="B22" s="436"/>
      <c r="C22" s="414" t="s">
        <v>60</v>
      </c>
      <c r="D22" s="119"/>
      <c r="E22" s="119"/>
      <c r="F22" s="210"/>
      <c r="G22" s="147" t="s">
        <v>64</v>
      </c>
      <c r="H22" s="148"/>
      <c r="I22" s="148"/>
      <c r="J22" s="149"/>
      <c r="K22" s="238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66"/>
      <c r="AI22" s="178">
        <f>IF(SUM(K22:AE22)=0,"",SUM(K22:AE22))</f>
      </c>
      <c r="AJ22" s="179"/>
      <c r="AK22" s="179"/>
      <c r="AL22" s="244"/>
      <c r="AM22" s="40"/>
      <c r="AN22" s="251">
        <f>IF((SUM(AI22)*SUM(U13))=0,"",(SUM(AI22)*SUM(U13)))</f>
      </c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41"/>
    </row>
    <row r="23" spans="1:52" ht="14.25" customHeight="1">
      <c r="A23" s="435"/>
      <c r="B23" s="436"/>
      <c r="C23" s="195"/>
      <c r="D23" s="195"/>
      <c r="E23" s="195"/>
      <c r="F23" s="216"/>
      <c r="G23" s="150"/>
      <c r="H23" s="151"/>
      <c r="I23" s="151"/>
      <c r="J23" s="152"/>
      <c r="K23" s="239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40"/>
      <c r="AI23" s="258"/>
      <c r="AJ23" s="259"/>
      <c r="AK23" s="259"/>
      <c r="AL23" s="260"/>
      <c r="AM23" s="4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43" t="s">
        <v>11</v>
      </c>
    </row>
    <row r="24" spans="1:52" ht="14.25" customHeight="1">
      <c r="A24" s="435"/>
      <c r="B24" s="436"/>
      <c r="C24" s="195"/>
      <c r="D24" s="195"/>
      <c r="E24" s="195"/>
      <c r="F24" s="216"/>
      <c r="G24" s="153" t="s">
        <v>56</v>
      </c>
      <c r="H24" s="154"/>
      <c r="I24" s="154"/>
      <c r="J24" s="155"/>
      <c r="K24" s="159"/>
      <c r="L24" s="128"/>
      <c r="M24" s="128"/>
      <c r="N24" s="129"/>
      <c r="O24" s="127"/>
      <c r="P24" s="128"/>
      <c r="Q24" s="128"/>
      <c r="R24" s="129"/>
      <c r="S24" s="127"/>
      <c r="T24" s="128"/>
      <c r="U24" s="128"/>
      <c r="V24" s="129"/>
      <c r="W24" s="127"/>
      <c r="X24" s="128"/>
      <c r="Y24" s="128"/>
      <c r="Z24" s="129"/>
      <c r="AA24" s="127"/>
      <c r="AB24" s="128"/>
      <c r="AC24" s="128"/>
      <c r="AD24" s="129"/>
      <c r="AE24" s="127"/>
      <c r="AF24" s="128"/>
      <c r="AG24" s="128"/>
      <c r="AH24" s="129"/>
      <c r="AI24" s="255">
        <f>IF(SUM(K24:AE24)=0,"",SUM(K24:AE24))</f>
      </c>
      <c r="AJ24" s="256"/>
      <c r="AK24" s="256"/>
      <c r="AL24" s="257"/>
      <c r="AM24" s="57"/>
      <c r="AN24" s="269">
        <f>IF((SUM(AI24)*SUM(Z13))=0,"",(SUM(AI24)*SUM(Z13)))</f>
      </c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58"/>
    </row>
    <row r="25" spans="1:52" ht="14.25" customHeight="1">
      <c r="A25" s="437"/>
      <c r="B25" s="438"/>
      <c r="C25" s="121"/>
      <c r="D25" s="121"/>
      <c r="E25" s="121"/>
      <c r="F25" s="211"/>
      <c r="G25" s="415"/>
      <c r="H25" s="416"/>
      <c r="I25" s="416"/>
      <c r="J25" s="417"/>
      <c r="K25" s="368"/>
      <c r="L25" s="369"/>
      <c r="M25" s="369"/>
      <c r="N25" s="330"/>
      <c r="O25" s="378"/>
      <c r="P25" s="369"/>
      <c r="Q25" s="369"/>
      <c r="R25" s="330"/>
      <c r="S25" s="378"/>
      <c r="T25" s="369"/>
      <c r="U25" s="369"/>
      <c r="V25" s="330"/>
      <c r="W25" s="378"/>
      <c r="X25" s="369"/>
      <c r="Y25" s="369"/>
      <c r="Z25" s="330"/>
      <c r="AA25" s="378"/>
      <c r="AB25" s="369"/>
      <c r="AC25" s="369"/>
      <c r="AD25" s="330"/>
      <c r="AE25" s="378"/>
      <c r="AF25" s="369"/>
      <c r="AG25" s="369"/>
      <c r="AH25" s="330"/>
      <c r="AI25" s="255"/>
      <c r="AJ25" s="256"/>
      <c r="AK25" s="256"/>
      <c r="AL25" s="257"/>
      <c r="AM25" s="46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7" t="s">
        <v>11</v>
      </c>
    </row>
    <row r="26" spans="1:52" ht="14.25" customHeight="1">
      <c r="A26" s="118" t="s">
        <v>16</v>
      </c>
      <c r="B26" s="119"/>
      <c r="C26" s="119"/>
      <c r="D26" s="119"/>
      <c r="E26" s="119"/>
      <c r="F26" s="210"/>
      <c r="G26" s="119" t="s">
        <v>30</v>
      </c>
      <c r="H26" s="119"/>
      <c r="I26" s="119"/>
      <c r="J26" s="210"/>
      <c r="K26" s="212"/>
      <c r="L26" s="213"/>
      <c r="M26" s="213"/>
      <c r="N26" s="213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40"/>
      <c r="AI26" s="178">
        <f>IF(SUM(O26:AE26)=0,"",SUM(O26:AE26))</f>
      </c>
      <c r="AJ26" s="179"/>
      <c r="AK26" s="179"/>
      <c r="AL26" s="244"/>
      <c r="AM26" s="40"/>
      <c r="AN26" s="270">
        <f>IF((SUM(AI26)*SUM(AU13))=0,"",(SUM(AI26)*SUM(AU13)))</f>
      </c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41"/>
    </row>
    <row r="27" spans="1:52" ht="14.25" customHeight="1">
      <c r="A27" s="194"/>
      <c r="B27" s="195"/>
      <c r="C27" s="195"/>
      <c r="D27" s="195"/>
      <c r="E27" s="195"/>
      <c r="F27" s="216"/>
      <c r="G27" s="195"/>
      <c r="H27" s="195"/>
      <c r="I27" s="195"/>
      <c r="J27" s="216"/>
      <c r="K27" s="422"/>
      <c r="L27" s="423"/>
      <c r="M27" s="423"/>
      <c r="N27" s="423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5"/>
      <c r="AI27" s="258"/>
      <c r="AJ27" s="259"/>
      <c r="AK27" s="259"/>
      <c r="AL27" s="260"/>
      <c r="AM27" s="44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5" t="s">
        <v>11</v>
      </c>
    </row>
    <row r="28" spans="1:52" ht="14.25" customHeight="1">
      <c r="A28" s="194"/>
      <c r="B28" s="195"/>
      <c r="C28" s="195"/>
      <c r="D28" s="195"/>
      <c r="E28" s="195"/>
      <c r="F28" s="216"/>
      <c r="G28" s="418" t="s">
        <v>59</v>
      </c>
      <c r="H28" s="419"/>
      <c r="I28" s="419"/>
      <c r="J28" s="419"/>
      <c r="K28" s="407"/>
      <c r="L28" s="408"/>
      <c r="M28" s="408"/>
      <c r="N28" s="408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11"/>
      <c r="AI28" s="388">
        <f>IF(SUM(O28:AE28)=0,"",SUM(O28:AE28))</f>
      </c>
      <c r="AJ28" s="389"/>
      <c r="AK28" s="389"/>
      <c r="AL28" s="390"/>
      <c r="AM28" s="57"/>
      <c r="AN28" s="252">
        <f>IF((SUM(AI28)*SUM(AE13))=0,"",(SUM(AI28)*SUM(AE13)))</f>
      </c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58"/>
    </row>
    <row r="29" spans="1:52" ht="14.25" customHeight="1">
      <c r="A29" s="120"/>
      <c r="B29" s="121"/>
      <c r="C29" s="121"/>
      <c r="D29" s="121"/>
      <c r="E29" s="121"/>
      <c r="F29" s="211"/>
      <c r="G29" s="420"/>
      <c r="H29" s="421"/>
      <c r="I29" s="421"/>
      <c r="J29" s="421"/>
      <c r="K29" s="214"/>
      <c r="L29" s="215"/>
      <c r="M29" s="215"/>
      <c r="N29" s="215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412"/>
      <c r="AI29" s="181"/>
      <c r="AJ29" s="182"/>
      <c r="AK29" s="182"/>
      <c r="AL29" s="245"/>
      <c r="AM29" s="46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7" t="s">
        <v>11</v>
      </c>
    </row>
    <row r="30" spans="1:52" ht="14.25" customHeight="1">
      <c r="A30" s="118" t="s">
        <v>62</v>
      </c>
      <c r="B30" s="119"/>
      <c r="C30" s="119"/>
      <c r="D30" s="119"/>
      <c r="E30" s="119"/>
      <c r="F30" s="119"/>
      <c r="G30" s="195"/>
      <c r="H30" s="195"/>
      <c r="I30" s="195"/>
      <c r="J30" s="216"/>
      <c r="K30" s="217"/>
      <c r="L30" s="218"/>
      <c r="M30" s="218"/>
      <c r="N30" s="219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315"/>
      <c r="AF30" s="316"/>
      <c r="AG30" s="316"/>
      <c r="AH30" s="359"/>
      <c r="AI30" s="255">
        <f>IF(SUM(K30)=0,"",SUM(K30))</f>
      </c>
      <c r="AJ30" s="256"/>
      <c r="AK30" s="256"/>
      <c r="AL30" s="257"/>
      <c r="AM30" s="44"/>
      <c r="AN30" s="271">
        <f>IF((SUM(AI30)*SUM(U13))=0,"",(SUM(AI30)*SUM(U13)))</f>
      </c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45"/>
    </row>
    <row r="31" spans="1:52" ht="14.25" customHeight="1" thickBot="1">
      <c r="A31" s="194"/>
      <c r="B31" s="195"/>
      <c r="C31" s="195"/>
      <c r="D31" s="195"/>
      <c r="E31" s="195"/>
      <c r="F31" s="195"/>
      <c r="G31" s="195"/>
      <c r="H31" s="195"/>
      <c r="I31" s="195"/>
      <c r="J31" s="216"/>
      <c r="K31" s="160"/>
      <c r="L31" s="131"/>
      <c r="M31" s="131"/>
      <c r="N31" s="132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318"/>
      <c r="AF31" s="319"/>
      <c r="AG31" s="319"/>
      <c r="AH31" s="360"/>
      <c r="AI31" s="181"/>
      <c r="AJ31" s="182"/>
      <c r="AK31" s="182"/>
      <c r="AL31" s="245"/>
      <c r="AM31" s="44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45" t="s">
        <v>11</v>
      </c>
    </row>
    <row r="32" spans="1:52" ht="14.25" customHeight="1">
      <c r="A32" s="146" t="s">
        <v>10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35">
        <f>IF(SUM(K18+K20+K22+K24+K30)=0,"",SUM(K18+K20+K22+K24+K30))</f>
      </c>
      <c r="L32" s="136"/>
      <c r="M32" s="136"/>
      <c r="N32" s="136"/>
      <c r="O32" s="136">
        <f>IF(SUM(O18+O20+O22+O24+O26+O28)=0,"",SUM(O18+O20+O22+O24+O26+O28))</f>
      </c>
      <c r="P32" s="136"/>
      <c r="Q32" s="136"/>
      <c r="R32" s="136"/>
      <c r="S32" s="136">
        <f>IF(SUM(S18+S20+S22+S24+S26+S28)=0,"",SUM(S18+S20+S22+S24+S26+S28))</f>
      </c>
      <c r="T32" s="136"/>
      <c r="U32" s="136"/>
      <c r="V32" s="136"/>
      <c r="W32" s="136">
        <f>IF(SUM(W18+W20+W22+W24+W26+W28)=0,"",SUM(W18+W20+W22+W24+W26+W28))</f>
      </c>
      <c r="X32" s="136"/>
      <c r="Y32" s="136"/>
      <c r="Z32" s="136"/>
      <c r="AA32" s="136">
        <f>IF(SUM(AA18+AA20+AA22+AA24+AA26+AA28)=0,"",SUM(AA18+AA20+AA22+AA24+AA26+AA28))</f>
      </c>
      <c r="AB32" s="136"/>
      <c r="AC32" s="136"/>
      <c r="AD32" s="136"/>
      <c r="AE32" s="136">
        <f>IF(SUM(AE18+AE20+AE22+AE24+AE26+AE28)=0,"",SUM(AE18+AE20+AE22+AE24+AE26+AE28))</f>
      </c>
      <c r="AF32" s="136"/>
      <c r="AG32" s="136"/>
      <c r="AH32" s="409"/>
      <c r="AI32" s="135">
        <f>IF((SUM(K32)+SUM(O32)+SUM(S32)+SUM(W32)+SUM(AA32)+SUM(AE32))=0,"",(SUM(K32)+SUM(O32)+SUM(S32)+SUM(W32)+SUM(AA32)+SUM(AE32)))</f>
      </c>
      <c r="AJ32" s="136"/>
      <c r="AK32" s="136"/>
      <c r="AL32" s="136"/>
      <c r="AM32" s="261" t="s">
        <v>31</v>
      </c>
      <c r="AN32" s="246">
        <f>IF((SUM(AN18:AY31))=0,"",(SUM(AN18:AY31)))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4.25" customHeight="1" thickBo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410"/>
      <c r="AI33" s="137"/>
      <c r="AJ33" s="138"/>
      <c r="AK33" s="138"/>
      <c r="AL33" s="138"/>
      <c r="AM33" s="262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18" t="s">
        <v>28</v>
      </c>
      <c r="B35" s="119"/>
      <c r="C35" s="119"/>
      <c r="D35" s="119"/>
      <c r="E35" s="119"/>
      <c r="F35" s="119"/>
      <c r="G35" s="119"/>
      <c r="H35" s="50" t="s">
        <v>29</v>
      </c>
      <c r="I35" s="51"/>
      <c r="J35" s="52"/>
      <c r="K35" s="53"/>
      <c r="L35" s="53"/>
      <c r="M35" s="53"/>
      <c r="N35" s="54"/>
      <c r="O35" s="175" t="s">
        <v>25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 t="s">
        <v>10</v>
      </c>
      <c r="AJ35" s="176"/>
      <c r="AK35" s="176"/>
      <c r="AL35" s="176"/>
      <c r="AM35" s="173" t="s">
        <v>26</v>
      </c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375"/>
    </row>
    <row r="36" spans="1:52" ht="15" customHeight="1">
      <c r="A36" s="194"/>
      <c r="B36" s="195"/>
      <c r="C36" s="195"/>
      <c r="D36" s="195"/>
      <c r="E36" s="195"/>
      <c r="F36" s="195"/>
      <c r="G36" s="195"/>
      <c r="H36" s="55"/>
      <c r="I36" s="55"/>
      <c r="J36" s="55"/>
      <c r="K36" s="196"/>
      <c r="L36" s="196"/>
      <c r="M36" s="196"/>
      <c r="N36" s="197"/>
      <c r="O36" s="162"/>
      <c r="P36" s="163"/>
      <c r="Q36" s="163"/>
      <c r="R36" s="164"/>
      <c r="S36" s="162"/>
      <c r="T36" s="163"/>
      <c r="U36" s="163"/>
      <c r="V36" s="164"/>
      <c r="W36" s="162"/>
      <c r="X36" s="163"/>
      <c r="Y36" s="163"/>
      <c r="Z36" s="164"/>
      <c r="AA36" s="162"/>
      <c r="AB36" s="163"/>
      <c r="AC36" s="163"/>
      <c r="AD36" s="164"/>
      <c r="AE36" s="162"/>
      <c r="AF36" s="163"/>
      <c r="AG36" s="163"/>
      <c r="AH36" s="164"/>
      <c r="AI36" s="178">
        <f>IF(SUM(O36:AH37)=0,"",SUM(O36:AH37))</f>
      </c>
      <c r="AJ36" s="179"/>
      <c r="AK36" s="179"/>
      <c r="AL36" s="180"/>
      <c r="AM36" s="261" t="s">
        <v>91</v>
      </c>
      <c r="AN36" s="246">
        <f>IF((SUM(AI36)*3000)=0,"",(SUM(AI36)*3000))</f>
      </c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48"/>
    </row>
    <row r="37" spans="1:52" ht="15" customHeight="1" thickBot="1">
      <c r="A37" s="120"/>
      <c r="B37" s="121"/>
      <c r="C37" s="121"/>
      <c r="D37" s="121"/>
      <c r="E37" s="121"/>
      <c r="F37" s="121"/>
      <c r="G37" s="121"/>
      <c r="H37" s="56" t="s">
        <v>35</v>
      </c>
      <c r="I37" s="56"/>
      <c r="J37" s="56"/>
      <c r="K37" s="198" t="s">
        <v>36</v>
      </c>
      <c r="L37" s="198"/>
      <c r="M37" s="198"/>
      <c r="N37" s="199"/>
      <c r="O37" s="165"/>
      <c r="P37" s="166"/>
      <c r="Q37" s="166"/>
      <c r="R37" s="167"/>
      <c r="S37" s="165"/>
      <c r="T37" s="166"/>
      <c r="U37" s="166"/>
      <c r="V37" s="167"/>
      <c r="W37" s="165"/>
      <c r="X37" s="166"/>
      <c r="Y37" s="166"/>
      <c r="Z37" s="167"/>
      <c r="AA37" s="165"/>
      <c r="AB37" s="166"/>
      <c r="AC37" s="166"/>
      <c r="AD37" s="167"/>
      <c r="AE37" s="165"/>
      <c r="AF37" s="166"/>
      <c r="AG37" s="166"/>
      <c r="AH37" s="167"/>
      <c r="AI37" s="181"/>
      <c r="AJ37" s="182"/>
      <c r="AK37" s="182"/>
      <c r="AL37" s="183"/>
      <c r="AM37" s="262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2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12" t="s">
        <v>52</v>
      </c>
      <c r="AG39" s="313"/>
      <c r="AH39" s="313"/>
      <c r="AI39" s="313"/>
      <c r="AJ39" s="313" t="s">
        <v>53</v>
      </c>
      <c r="AK39" s="313"/>
      <c r="AL39" s="313"/>
      <c r="AM39" s="374"/>
      <c r="AN39" s="361" t="s">
        <v>65</v>
      </c>
      <c r="AO39" s="313"/>
      <c r="AP39" s="313"/>
      <c r="AQ39" s="313"/>
      <c r="AR39" s="118" t="s">
        <v>12</v>
      </c>
      <c r="AS39" s="119"/>
      <c r="AT39" s="119"/>
      <c r="AU39" s="119"/>
      <c r="AV39" s="119"/>
      <c r="AW39" s="119"/>
      <c r="AX39" s="119"/>
      <c r="AY39" s="119"/>
      <c r="AZ39" s="210"/>
    </row>
    <row r="40" spans="1:52" ht="30" customHeight="1">
      <c r="A40" s="336" t="s">
        <v>100</v>
      </c>
      <c r="B40" s="337"/>
      <c r="C40" s="343" t="s">
        <v>47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 t="s">
        <v>87</v>
      </c>
      <c r="X40" s="345"/>
      <c r="Y40" s="345"/>
      <c r="Z40" s="345"/>
      <c r="AA40" s="376" t="s">
        <v>54</v>
      </c>
      <c r="AB40" s="376"/>
      <c r="AC40" s="376"/>
      <c r="AD40" s="376"/>
      <c r="AE40" s="377"/>
      <c r="AF40" s="444"/>
      <c r="AG40" s="439"/>
      <c r="AH40" s="439"/>
      <c r="AI40" s="439"/>
      <c r="AJ40" s="439"/>
      <c r="AK40" s="439"/>
      <c r="AL40" s="439"/>
      <c r="AM40" s="440"/>
      <c r="AN40" s="307"/>
      <c r="AO40" s="111"/>
      <c r="AP40" s="111"/>
      <c r="AQ40" s="111"/>
      <c r="AR40" s="371"/>
      <c r="AS40" s="372"/>
      <c r="AT40" s="372"/>
      <c r="AU40" s="372"/>
      <c r="AV40" s="372"/>
      <c r="AW40" s="372"/>
      <c r="AX40" s="372"/>
      <c r="AY40" s="372"/>
      <c r="AZ40" s="373"/>
    </row>
    <row r="41" spans="1:52" ht="10.5" customHeight="1">
      <c r="A41" s="338"/>
      <c r="B41" s="339"/>
      <c r="C41" s="285" t="s">
        <v>48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9" t="s">
        <v>85</v>
      </c>
      <c r="X41" s="289"/>
      <c r="Y41" s="289"/>
      <c r="Z41" s="289"/>
      <c r="AA41" s="280">
        <v>1050</v>
      </c>
      <c r="AB41" s="280"/>
      <c r="AC41" s="280"/>
      <c r="AD41" s="280"/>
      <c r="AE41" s="281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</row>
    <row r="42" spans="1:52" ht="10.5" customHeight="1">
      <c r="A42" s="338"/>
      <c r="B42" s="339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84" t="s">
        <v>86</v>
      </c>
      <c r="X42" s="284"/>
      <c r="Y42" s="284"/>
      <c r="Z42" s="284"/>
      <c r="AA42" s="278">
        <v>1050</v>
      </c>
      <c r="AB42" s="278"/>
      <c r="AC42" s="278"/>
      <c r="AD42" s="278"/>
      <c r="AE42" s="279"/>
      <c r="AF42" s="298"/>
      <c r="AG42" s="299"/>
      <c r="AH42" s="299"/>
      <c r="AI42" s="299"/>
      <c r="AJ42" s="308"/>
      <c r="AK42" s="308"/>
      <c r="AL42" s="308"/>
      <c r="AM42" s="309"/>
      <c r="AN42" s="327"/>
      <c r="AO42" s="308"/>
      <c r="AP42" s="308"/>
      <c r="AQ42" s="308"/>
      <c r="AR42" s="328"/>
      <c r="AS42" s="329"/>
      <c r="AT42" s="329"/>
      <c r="AU42" s="329"/>
      <c r="AV42" s="329"/>
      <c r="AW42" s="329"/>
      <c r="AX42" s="329"/>
      <c r="AY42" s="329"/>
      <c r="AZ42" s="102"/>
    </row>
    <row r="43" spans="1:52" ht="10.5" customHeight="1">
      <c r="A43" s="338"/>
      <c r="B43" s="339"/>
      <c r="C43" s="287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90" t="s">
        <v>88</v>
      </c>
      <c r="X43" s="291"/>
      <c r="Y43" s="291"/>
      <c r="Z43" s="291"/>
      <c r="AA43" s="354">
        <v>1050</v>
      </c>
      <c r="AB43" s="354"/>
      <c r="AC43" s="354"/>
      <c r="AD43" s="354"/>
      <c r="AE43" s="355"/>
      <c r="AF43" s="298"/>
      <c r="AG43" s="299"/>
      <c r="AH43" s="299"/>
      <c r="AI43" s="299"/>
      <c r="AJ43" s="308"/>
      <c r="AK43" s="308"/>
      <c r="AL43" s="308"/>
      <c r="AM43" s="309"/>
      <c r="AN43" s="327"/>
      <c r="AO43" s="308"/>
      <c r="AP43" s="308"/>
      <c r="AQ43" s="308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</row>
    <row r="44" spans="1:52" ht="10.5" customHeight="1">
      <c r="A44" s="338"/>
      <c r="B44" s="339"/>
      <c r="C44" s="285" t="s">
        <v>49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9" t="s">
        <v>85</v>
      </c>
      <c r="X44" s="289"/>
      <c r="Y44" s="289"/>
      <c r="Z44" s="289"/>
      <c r="AA44" s="280">
        <v>550</v>
      </c>
      <c r="AB44" s="280"/>
      <c r="AC44" s="280"/>
      <c r="AD44" s="280"/>
      <c r="AE44" s="281"/>
      <c r="AF44" s="298"/>
      <c r="AG44" s="299"/>
      <c r="AH44" s="299"/>
      <c r="AI44" s="299"/>
      <c r="AJ44" s="308"/>
      <c r="AK44" s="308"/>
      <c r="AL44" s="308"/>
      <c r="AM44" s="309"/>
      <c r="AN44" s="327"/>
      <c r="AO44" s="308"/>
      <c r="AP44" s="308"/>
      <c r="AQ44" s="308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</row>
    <row r="45" spans="1:52" ht="10.5" customHeight="1">
      <c r="A45" s="338"/>
      <c r="B45" s="339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84" t="s">
        <v>86</v>
      </c>
      <c r="X45" s="284"/>
      <c r="Y45" s="284"/>
      <c r="Z45" s="284"/>
      <c r="AA45" s="278">
        <v>550</v>
      </c>
      <c r="AB45" s="278"/>
      <c r="AC45" s="278"/>
      <c r="AD45" s="278"/>
      <c r="AE45" s="279"/>
      <c r="AF45" s="298"/>
      <c r="AG45" s="299"/>
      <c r="AH45" s="299"/>
      <c r="AI45" s="299"/>
      <c r="AJ45" s="308"/>
      <c r="AK45" s="308"/>
      <c r="AL45" s="308"/>
      <c r="AM45" s="309"/>
      <c r="AN45" s="327"/>
      <c r="AO45" s="308"/>
      <c r="AP45" s="308"/>
      <c r="AQ45" s="308"/>
      <c r="AR45" s="328"/>
      <c r="AS45" s="329"/>
      <c r="AT45" s="329"/>
      <c r="AU45" s="329"/>
      <c r="AV45" s="329"/>
      <c r="AW45" s="329"/>
      <c r="AX45" s="329"/>
      <c r="AY45" s="329"/>
      <c r="AZ45" s="45"/>
    </row>
    <row r="46" spans="1:52" ht="10.5" customHeight="1">
      <c r="A46" s="338"/>
      <c r="B46" s="339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90" t="s">
        <v>88</v>
      </c>
      <c r="X46" s="291"/>
      <c r="Y46" s="291"/>
      <c r="Z46" s="291"/>
      <c r="AA46" s="354">
        <v>550</v>
      </c>
      <c r="AB46" s="354"/>
      <c r="AC46" s="354"/>
      <c r="AD46" s="354"/>
      <c r="AE46" s="355"/>
      <c r="AF46" s="298"/>
      <c r="AG46" s="299"/>
      <c r="AH46" s="299"/>
      <c r="AI46" s="299"/>
      <c r="AJ46" s="308"/>
      <c r="AK46" s="308"/>
      <c r="AL46" s="308"/>
      <c r="AM46" s="309"/>
      <c r="AN46" s="327"/>
      <c r="AO46" s="308"/>
      <c r="AP46" s="308"/>
      <c r="AQ46" s="308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</row>
    <row r="47" spans="1:52" ht="10.5" customHeight="1">
      <c r="A47" s="338"/>
      <c r="B47" s="339"/>
      <c r="C47" s="285" t="s">
        <v>50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9" t="s">
        <v>85</v>
      </c>
      <c r="X47" s="289"/>
      <c r="Y47" s="289"/>
      <c r="Z47" s="289"/>
      <c r="AA47" s="280">
        <v>550</v>
      </c>
      <c r="AB47" s="280"/>
      <c r="AC47" s="280"/>
      <c r="AD47" s="280"/>
      <c r="AE47" s="281"/>
      <c r="AF47" s="298"/>
      <c r="AG47" s="299"/>
      <c r="AH47" s="299"/>
      <c r="AI47" s="299"/>
      <c r="AJ47" s="308"/>
      <c r="AK47" s="308"/>
      <c r="AL47" s="308"/>
      <c r="AM47" s="309"/>
      <c r="AN47" s="219"/>
      <c r="AO47" s="294"/>
      <c r="AP47" s="294"/>
      <c r="AQ47" s="294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</row>
    <row r="48" spans="1:52" ht="10.5" customHeight="1">
      <c r="A48" s="338"/>
      <c r="B48" s="339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84" t="s">
        <v>86</v>
      </c>
      <c r="X48" s="284"/>
      <c r="Y48" s="284"/>
      <c r="Z48" s="284"/>
      <c r="AA48" s="278">
        <v>550</v>
      </c>
      <c r="AB48" s="278"/>
      <c r="AC48" s="278"/>
      <c r="AD48" s="278"/>
      <c r="AE48" s="279"/>
      <c r="AF48" s="300"/>
      <c r="AG48" s="301"/>
      <c r="AH48" s="301"/>
      <c r="AI48" s="301"/>
      <c r="AJ48" s="352"/>
      <c r="AK48" s="352"/>
      <c r="AL48" s="352"/>
      <c r="AM48" s="297"/>
      <c r="AN48" s="219"/>
      <c r="AO48" s="294"/>
      <c r="AP48" s="294"/>
      <c r="AQ48" s="294"/>
      <c r="AR48" s="382"/>
      <c r="AS48" s="383"/>
      <c r="AT48" s="383"/>
      <c r="AU48" s="383"/>
      <c r="AV48" s="383"/>
      <c r="AW48" s="383"/>
      <c r="AX48" s="383"/>
      <c r="AY48" s="383"/>
      <c r="AZ48" s="45"/>
    </row>
    <row r="49" spans="1:52" ht="10.5" customHeight="1">
      <c r="A49" s="340"/>
      <c r="B49" s="341"/>
      <c r="C49" s="276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342" t="s">
        <v>88</v>
      </c>
      <c r="X49" s="284"/>
      <c r="Y49" s="284"/>
      <c r="Z49" s="284"/>
      <c r="AA49" s="278">
        <v>550</v>
      </c>
      <c r="AB49" s="278"/>
      <c r="AC49" s="278"/>
      <c r="AD49" s="278"/>
      <c r="AE49" s="279"/>
      <c r="AF49" s="302"/>
      <c r="AG49" s="303"/>
      <c r="AH49" s="303"/>
      <c r="AI49" s="303"/>
      <c r="AJ49" s="296"/>
      <c r="AK49" s="296"/>
      <c r="AL49" s="296"/>
      <c r="AM49" s="353"/>
      <c r="AN49" s="330"/>
      <c r="AO49" s="331"/>
      <c r="AP49" s="331"/>
      <c r="AQ49" s="331"/>
      <c r="AR49" s="384"/>
      <c r="AS49" s="385"/>
      <c r="AT49" s="385"/>
      <c r="AU49" s="385"/>
      <c r="AV49" s="385"/>
      <c r="AW49" s="385"/>
      <c r="AX49" s="385"/>
      <c r="AY49" s="385"/>
      <c r="AZ49" s="45" t="s">
        <v>11</v>
      </c>
    </row>
    <row r="50" spans="1:52" ht="10.5" customHeight="1">
      <c r="A50" s="332" t="s">
        <v>38</v>
      </c>
      <c r="B50" s="333"/>
      <c r="C50" s="272" t="s">
        <v>39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306" t="s">
        <v>85</v>
      </c>
      <c r="X50" s="306"/>
      <c r="Y50" s="306"/>
      <c r="Z50" s="306"/>
      <c r="AA50" s="282">
        <v>550</v>
      </c>
      <c r="AB50" s="282"/>
      <c r="AC50" s="282"/>
      <c r="AD50" s="282"/>
      <c r="AE50" s="283"/>
      <c r="AF50" s="348"/>
      <c r="AG50" s="349"/>
      <c r="AH50" s="349"/>
      <c r="AI50" s="349"/>
      <c r="AJ50" s="292"/>
      <c r="AK50" s="292"/>
      <c r="AL50" s="292"/>
      <c r="AM50" s="293"/>
      <c r="AN50" s="307"/>
      <c r="AO50" s="111"/>
      <c r="AP50" s="111"/>
      <c r="AQ50" s="111"/>
      <c r="AR50" s="386">
        <f>IF(SUM(SUM(AA50*AF50)+SUM(AA51*AJ50)+SUM(AA52*AN50))=0,"",(SUM(AA50*AF50)+SUM(AA51*AJ50)+SUM(AA52*AN50)))</f>
      </c>
      <c r="AS50" s="387"/>
      <c r="AT50" s="387"/>
      <c r="AU50" s="387"/>
      <c r="AV50" s="387"/>
      <c r="AW50" s="387"/>
      <c r="AX50" s="387"/>
      <c r="AY50" s="387"/>
      <c r="AZ50" s="41"/>
    </row>
    <row r="51" spans="1:52" ht="10.5" customHeight="1">
      <c r="A51" s="332"/>
      <c r="B51" s="333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84" t="s">
        <v>86</v>
      </c>
      <c r="X51" s="284"/>
      <c r="Y51" s="284"/>
      <c r="Z51" s="284"/>
      <c r="AA51" s="278">
        <v>550</v>
      </c>
      <c r="AB51" s="278"/>
      <c r="AC51" s="278"/>
      <c r="AD51" s="278"/>
      <c r="AE51" s="279"/>
      <c r="AF51" s="350"/>
      <c r="AG51" s="351"/>
      <c r="AH51" s="351"/>
      <c r="AI51" s="351"/>
      <c r="AJ51" s="294"/>
      <c r="AK51" s="294"/>
      <c r="AL51" s="294"/>
      <c r="AM51" s="295"/>
      <c r="AN51" s="219"/>
      <c r="AO51" s="294"/>
      <c r="AP51" s="294"/>
      <c r="AQ51" s="294"/>
      <c r="AR51" s="441"/>
      <c r="AS51" s="442"/>
      <c r="AT51" s="442"/>
      <c r="AU51" s="442"/>
      <c r="AV51" s="442"/>
      <c r="AW51" s="442"/>
      <c r="AX51" s="442"/>
      <c r="AY51" s="442"/>
      <c r="AZ51" s="45"/>
    </row>
    <row r="52" spans="1:52" ht="10.5" customHeight="1" thickBot="1">
      <c r="A52" s="334"/>
      <c r="B52" s="335"/>
      <c r="C52" s="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346" t="s">
        <v>88</v>
      </c>
      <c r="X52" s="347"/>
      <c r="Y52" s="347"/>
      <c r="Z52" s="347"/>
      <c r="AA52" s="304">
        <v>550</v>
      </c>
      <c r="AB52" s="304"/>
      <c r="AC52" s="304"/>
      <c r="AD52" s="304"/>
      <c r="AE52" s="305"/>
      <c r="AF52" s="302"/>
      <c r="AG52" s="303"/>
      <c r="AH52" s="303"/>
      <c r="AI52" s="303"/>
      <c r="AJ52" s="296"/>
      <c r="AK52" s="296"/>
      <c r="AL52" s="296"/>
      <c r="AM52" s="297"/>
      <c r="AN52" s="219"/>
      <c r="AO52" s="294"/>
      <c r="AP52" s="294"/>
      <c r="AQ52" s="294"/>
      <c r="AR52" s="382"/>
      <c r="AS52" s="383"/>
      <c r="AT52" s="383"/>
      <c r="AU52" s="383"/>
      <c r="AV52" s="383"/>
      <c r="AW52" s="383"/>
      <c r="AX52" s="383"/>
      <c r="AY52" s="383"/>
      <c r="AZ52" s="45" t="s">
        <v>11</v>
      </c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53" t="s">
        <v>95</v>
      </c>
      <c r="AN53" s="401" t="s">
        <v>20</v>
      </c>
      <c r="AO53" s="401"/>
      <c r="AP53" s="401"/>
      <c r="AQ53" s="401"/>
      <c r="AR53" s="403">
        <f>IF((SUM(AR41)+SUM(AR44)+SUM(AR47)+SUM(AR50))=0,"",(SUM(AR41)+SUM(AR44)+SUM(AR47)+SUM(AR50)))</f>
      </c>
      <c r="AS53" s="403"/>
      <c r="AT53" s="403"/>
      <c r="AU53" s="403"/>
      <c r="AV53" s="403"/>
      <c r="AW53" s="403"/>
      <c r="AX53" s="403"/>
      <c r="AY53" s="403"/>
      <c r="AZ53" s="48"/>
    </row>
    <row r="54" spans="1:52" ht="15" customHeight="1" thickBot="1">
      <c r="A54" s="139" t="s">
        <v>32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358" t="s">
        <v>14</v>
      </c>
      <c r="L54" s="358"/>
      <c r="M54" s="358"/>
      <c r="N54" s="358"/>
      <c r="O54" s="358"/>
      <c r="P54" s="358"/>
      <c r="Q54" s="358"/>
      <c r="R54" s="358"/>
      <c r="S54" s="358"/>
      <c r="T54" s="358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54"/>
      <c r="AN54" s="402"/>
      <c r="AO54" s="402"/>
      <c r="AP54" s="402"/>
      <c r="AQ54" s="402"/>
      <c r="AR54" s="404"/>
      <c r="AS54" s="404"/>
      <c r="AT54" s="404"/>
      <c r="AU54" s="404"/>
      <c r="AV54" s="404"/>
      <c r="AW54" s="404"/>
      <c r="AX54" s="404"/>
      <c r="AY54" s="404"/>
      <c r="AZ54" s="49" t="s">
        <v>11</v>
      </c>
    </row>
    <row r="55" spans="1:52" ht="13.5" customHeight="1" thickBo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5"/>
      <c r="V56" s="5"/>
      <c r="W56" s="5"/>
      <c r="X56" s="171" t="s">
        <v>94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  <c r="AM56" s="79"/>
      <c r="AN56" s="246">
        <f>IF((SUM(AN32)+SUM(AN36)+SUM(AR53))=0,"",(SUM(AN32)+SUM(AN36)+SUM(AR53)))</f>
      </c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48"/>
    </row>
    <row r="57" spans="1:52" ht="15" customHeight="1" thickBo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5"/>
      <c r="V57" s="5"/>
      <c r="W57" s="5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2"/>
      <c r="AM57" s="80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49" t="s">
        <v>11</v>
      </c>
    </row>
    <row r="58" spans="1:52" ht="13.5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R39:AZ39"/>
    <mergeCell ref="AN40:AQ40"/>
    <mergeCell ref="AR40:AZ40"/>
    <mergeCell ref="AN39:AQ39"/>
    <mergeCell ref="AN36:AY37"/>
    <mergeCell ref="AE24:AH25"/>
    <mergeCell ref="AI24:AL25"/>
    <mergeCell ref="AM32:AM33"/>
    <mergeCell ref="AI36:AL37"/>
    <mergeCell ref="AF40:AI40"/>
    <mergeCell ref="AN18:AY19"/>
    <mergeCell ref="AE13:AJ13"/>
    <mergeCell ref="AI20:AL21"/>
    <mergeCell ref="AE20:AH21"/>
    <mergeCell ref="A14:AZ14"/>
    <mergeCell ref="G18:J19"/>
    <mergeCell ref="AU13:AZ13"/>
    <mergeCell ref="O20:R21"/>
    <mergeCell ref="K18:N19"/>
    <mergeCell ref="O18:R19"/>
    <mergeCell ref="S20:V21"/>
    <mergeCell ref="AA24:AD25"/>
    <mergeCell ref="U13:Y13"/>
    <mergeCell ref="Z13:AD13"/>
    <mergeCell ref="AA22:AD23"/>
    <mergeCell ref="S18:V19"/>
    <mergeCell ref="W18:Z19"/>
    <mergeCell ref="AA18:AD19"/>
    <mergeCell ref="U11:Y11"/>
    <mergeCell ref="Z11:AD11"/>
    <mergeCell ref="AK12:AO12"/>
    <mergeCell ref="AP11:AT11"/>
    <mergeCell ref="U12:Y12"/>
    <mergeCell ref="Z12:AD12"/>
    <mergeCell ref="AE12:AI12"/>
    <mergeCell ref="AE11:AI11"/>
    <mergeCell ref="AK11:AO11"/>
    <mergeCell ref="AU11:AY11"/>
    <mergeCell ref="AU12:AY12"/>
    <mergeCell ref="AP12:AT12"/>
    <mergeCell ref="AN28:AY29"/>
    <mergeCell ref="AN22:AY23"/>
    <mergeCell ref="AN24:AY25"/>
    <mergeCell ref="AN26:AY27"/>
    <mergeCell ref="AK13:AO13"/>
    <mergeCell ref="AP13:AT13"/>
    <mergeCell ref="AM15:AZ17"/>
    <mergeCell ref="AI26:AL27"/>
    <mergeCell ref="AI22:AL23"/>
    <mergeCell ref="AE32:AH33"/>
    <mergeCell ref="W26:Z27"/>
    <mergeCell ref="W22:Z23"/>
    <mergeCell ref="AA32:AD33"/>
    <mergeCell ref="W32:Z33"/>
    <mergeCell ref="AA26:AD27"/>
    <mergeCell ref="W24:Z25"/>
    <mergeCell ref="AA28:AD29"/>
    <mergeCell ref="AI30:AL31"/>
    <mergeCell ref="W30:Z31"/>
    <mergeCell ref="AE28:AH29"/>
    <mergeCell ref="W28:Z29"/>
    <mergeCell ref="AE30:AH31"/>
    <mergeCell ref="AI28:AL29"/>
    <mergeCell ref="G28:J29"/>
    <mergeCell ref="A2:AZ3"/>
    <mergeCell ref="S26:V27"/>
    <mergeCell ref="AI16:AL17"/>
    <mergeCell ref="AI18:AL19"/>
    <mergeCell ref="AE17:AH17"/>
    <mergeCell ref="AN20:AY21"/>
    <mergeCell ref="W20:Z21"/>
    <mergeCell ref="AE26:AH27"/>
    <mergeCell ref="O24:R25"/>
    <mergeCell ref="G26:J27"/>
    <mergeCell ref="K26:N27"/>
    <mergeCell ref="AA17:AD17"/>
    <mergeCell ref="AA20:AD21"/>
    <mergeCell ref="S22:V23"/>
    <mergeCell ref="S17:V17"/>
    <mergeCell ref="W17:Z17"/>
    <mergeCell ref="A15:J17"/>
    <mergeCell ref="K15:AL15"/>
    <mergeCell ref="AE16:AH16"/>
    <mergeCell ref="A55:J59"/>
    <mergeCell ref="AN30:AY31"/>
    <mergeCell ref="AN32:AY33"/>
    <mergeCell ref="AI32:AL33"/>
    <mergeCell ref="AJ41:AM43"/>
    <mergeCell ref="A40:B49"/>
    <mergeCell ref="AA36:AD37"/>
    <mergeCell ref="AE36:AH37"/>
    <mergeCell ref="O35:AH35"/>
    <mergeCell ref="S36:V37"/>
    <mergeCell ref="A35:G37"/>
    <mergeCell ref="K36:N36"/>
    <mergeCell ref="K30:N31"/>
    <mergeCell ref="O30:R31"/>
    <mergeCell ref="O32:R33"/>
    <mergeCell ref="A30:J31"/>
    <mergeCell ref="A32:J33"/>
    <mergeCell ref="A50:B52"/>
    <mergeCell ref="K37:N37"/>
    <mergeCell ref="A26:F29"/>
    <mergeCell ref="C47:V49"/>
    <mergeCell ref="K32:N33"/>
    <mergeCell ref="O26:R27"/>
    <mergeCell ref="S32:V33"/>
    <mergeCell ref="S30:V31"/>
    <mergeCell ref="C41:V43"/>
    <mergeCell ref="C44:V46"/>
    <mergeCell ref="K54:T54"/>
    <mergeCell ref="C50:V52"/>
    <mergeCell ref="W42:Z42"/>
    <mergeCell ref="W45:Z45"/>
    <mergeCell ref="W52:Z52"/>
    <mergeCell ref="W43:Z43"/>
    <mergeCell ref="W50:Z50"/>
    <mergeCell ref="A54:J54"/>
    <mergeCell ref="W48:Z48"/>
    <mergeCell ref="W49:Z49"/>
    <mergeCell ref="C40:V40"/>
    <mergeCell ref="AA42:AE42"/>
    <mergeCell ref="AA47:AE47"/>
    <mergeCell ref="AA52:AE52"/>
    <mergeCell ref="AA49:AE49"/>
    <mergeCell ref="W41:Z41"/>
    <mergeCell ref="AA41:AE41"/>
    <mergeCell ref="AA48:AE48"/>
    <mergeCell ref="AA50:AE50"/>
    <mergeCell ref="W51:Z51"/>
    <mergeCell ref="AR50:AY52"/>
    <mergeCell ref="AR53:AY54"/>
    <mergeCell ref="AF41:AI43"/>
    <mergeCell ref="AF50:AI52"/>
    <mergeCell ref="AF47:AI49"/>
    <mergeCell ref="AF44:AI46"/>
    <mergeCell ref="AJ44:AM46"/>
    <mergeCell ref="AN44:AQ46"/>
    <mergeCell ref="AN41:AQ43"/>
    <mergeCell ref="AR41:AY43"/>
    <mergeCell ref="AR44:AY46"/>
    <mergeCell ref="AR47:AY49"/>
    <mergeCell ref="K55:T59"/>
    <mergeCell ref="AJ47:AM49"/>
    <mergeCell ref="AN47:AQ49"/>
    <mergeCell ref="X56:AL57"/>
    <mergeCell ref="AJ50:AM52"/>
    <mergeCell ref="AM53:AM54"/>
    <mergeCell ref="AN53:AQ54"/>
    <mergeCell ref="W47:Z47"/>
    <mergeCell ref="AN56:AY57"/>
    <mergeCell ref="AN50:AQ52"/>
    <mergeCell ref="K22:N23"/>
    <mergeCell ref="O22:R23"/>
    <mergeCell ref="K24:N25"/>
    <mergeCell ref="O36:R37"/>
    <mergeCell ref="AJ39:AM39"/>
    <mergeCell ref="AM36:AM37"/>
    <mergeCell ref="AM35:AZ35"/>
    <mergeCell ref="AF39:AI39"/>
    <mergeCell ref="K20:N21"/>
    <mergeCell ref="AE18:AH19"/>
    <mergeCell ref="A18:B25"/>
    <mergeCell ref="C18:F21"/>
    <mergeCell ref="C22:F25"/>
    <mergeCell ref="G20:J21"/>
    <mergeCell ref="G22:J23"/>
    <mergeCell ref="G24:J25"/>
    <mergeCell ref="AE22:AH23"/>
    <mergeCell ref="S24:V25"/>
    <mergeCell ref="K28:N29"/>
    <mergeCell ref="O28:R29"/>
    <mergeCell ref="S28:V29"/>
    <mergeCell ref="AA30:AD31"/>
    <mergeCell ref="K16:N16"/>
    <mergeCell ref="O16:R16"/>
    <mergeCell ref="S16:V16"/>
    <mergeCell ref="W16:Z16"/>
    <mergeCell ref="O17:R17"/>
    <mergeCell ref="AA16:AD16"/>
    <mergeCell ref="U10:Y10"/>
    <mergeCell ref="Z10:AD10"/>
    <mergeCell ref="AE10:AJ10"/>
    <mergeCell ref="AR5:AS5"/>
    <mergeCell ref="AP10:AT10"/>
    <mergeCell ref="AU10:AZ10"/>
    <mergeCell ref="AX5:AY5"/>
    <mergeCell ref="AL5:AO5"/>
    <mergeCell ref="E7:M7"/>
    <mergeCell ref="U7:AB7"/>
    <mergeCell ref="AC7:AD7"/>
    <mergeCell ref="AM7:AZ7"/>
    <mergeCell ref="AP5:AQ5"/>
    <mergeCell ref="AT5:AU5"/>
    <mergeCell ref="AA51:AE51"/>
    <mergeCell ref="AA45:AE45"/>
    <mergeCell ref="W46:Z46"/>
    <mergeCell ref="AA46:AE46"/>
    <mergeCell ref="K17:N17"/>
    <mergeCell ref="AV5:AW5"/>
    <mergeCell ref="AK10:AO10"/>
    <mergeCell ref="A9:T10"/>
    <mergeCell ref="U9:AJ9"/>
    <mergeCell ref="AK9:AZ9"/>
    <mergeCell ref="AA43:AE43"/>
    <mergeCell ref="W44:Z44"/>
    <mergeCell ref="AA44:AE44"/>
    <mergeCell ref="AI35:AL35"/>
    <mergeCell ref="W40:Z40"/>
    <mergeCell ref="AA40:AE40"/>
    <mergeCell ref="W36:Z37"/>
    <mergeCell ref="AJ40:AM40"/>
  </mergeCells>
  <conditionalFormatting sqref="AF40:AQ52 O18:AH29 K30:N31 K18:N25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2" footer="0.19"/>
  <pageSetup horizontalDpi="600" verticalDpi="600" orientation="portrait" paperSize="9" scale="97" r:id="rId1"/>
  <headerFooter alignWithMargins="0">
    <oddHeader>&amp;L&amp;"HG創英角ｺﾞｼｯｸUB,ｳﾙﾄﾗﾎﾞｰﾙﾄﾞ"&amp;16区分  【Ｅ】
県連提出日　10/1～12/31&amp;R書式：１０　&amp;"HG創英角ｺﾞｼｯｸUB,ｳﾙﾄﾗﾎﾞｰﾙﾄﾞ"&amp;14
追加登録用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AZ62"/>
  <sheetViews>
    <sheetView tabSelected="1" zoomScalePageLayoutView="0" workbookViewId="0" topLeftCell="A25">
      <selection activeCell="AM15" sqref="AM15:AZ17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105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14" t="s">
        <v>97</v>
      </c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.75" customHeight="1">
      <c r="A7" s="61" t="s">
        <v>75</v>
      </c>
      <c r="B7" s="61"/>
      <c r="C7" s="61"/>
      <c r="D7" s="61"/>
      <c r="E7" s="184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84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20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400" t="s">
        <v>18</v>
      </c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 t="s">
        <v>98</v>
      </c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</row>
    <row r="10" spans="1:52" ht="1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426" t="s">
        <v>58</v>
      </c>
      <c r="V10" s="427"/>
      <c r="W10" s="427"/>
      <c r="X10" s="427"/>
      <c r="Y10" s="427"/>
      <c r="Z10" s="428" t="s">
        <v>61</v>
      </c>
      <c r="AA10" s="429"/>
      <c r="AB10" s="429"/>
      <c r="AC10" s="429"/>
      <c r="AD10" s="430"/>
      <c r="AE10" s="431" t="s">
        <v>57</v>
      </c>
      <c r="AF10" s="431"/>
      <c r="AG10" s="431"/>
      <c r="AH10" s="431"/>
      <c r="AI10" s="431"/>
      <c r="AJ10" s="432"/>
      <c r="AK10" s="426" t="s">
        <v>58</v>
      </c>
      <c r="AL10" s="427"/>
      <c r="AM10" s="427"/>
      <c r="AN10" s="427"/>
      <c r="AO10" s="427"/>
      <c r="AP10" s="428" t="s">
        <v>61</v>
      </c>
      <c r="AQ10" s="429"/>
      <c r="AR10" s="429"/>
      <c r="AS10" s="429"/>
      <c r="AT10" s="430"/>
      <c r="AU10" s="431" t="s">
        <v>57</v>
      </c>
      <c r="AV10" s="431"/>
      <c r="AW10" s="431"/>
      <c r="AX10" s="431"/>
      <c r="AY10" s="431"/>
      <c r="AZ10" s="432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98">
        <v>500</v>
      </c>
      <c r="V11" s="395"/>
      <c r="W11" s="395"/>
      <c r="X11" s="395"/>
      <c r="Y11" s="395"/>
      <c r="Z11" s="395">
        <v>500</v>
      </c>
      <c r="AA11" s="395"/>
      <c r="AB11" s="395"/>
      <c r="AC11" s="395"/>
      <c r="AD11" s="399"/>
      <c r="AE11" s="394">
        <v>500</v>
      </c>
      <c r="AF11" s="395"/>
      <c r="AG11" s="395"/>
      <c r="AH11" s="395"/>
      <c r="AI11" s="396"/>
      <c r="AJ11" s="16"/>
      <c r="AK11" s="398">
        <v>1000</v>
      </c>
      <c r="AL11" s="395"/>
      <c r="AM11" s="395"/>
      <c r="AN11" s="395"/>
      <c r="AO11" s="395"/>
      <c r="AP11" s="395">
        <v>1000</v>
      </c>
      <c r="AQ11" s="395"/>
      <c r="AR11" s="395"/>
      <c r="AS11" s="395"/>
      <c r="AT11" s="399"/>
      <c r="AU11" s="394">
        <v>1000</v>
      </c>
      <c r="AV11" s="395"/>
      <c r="AW11" s="395"/>
      <c r="AX11" s="395"/>
      <c r="AY11" s="39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68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0</v>
      </c>
      <c r="V12" s="392"/>
      <c r="W12" s="392"/>
      <c r="X12" s="392"/>
      <c r="Y12" s="392"/>
      <c r="Z12" s="392">
        <v>0</v>
      </c>
      <c r="AA12" s="392"/>
      <c r="AB12" s="392"/>
      <c r="AC12" s="392"/>
      <c r="AD12" s="397"/>
      <c r="AE12" s="391">
        <v>0</v>
      </c>
      <c r="AF12" s="392"/>
      <c r="AG12" s="392"/>
      <c r="AH12" s="392"/>
      <c r="AI12" s="393"/>
      <c r="AJ12" s="27"/>
      <c r="AK12" s="391">
        <v>0</v>
      </c>
      <c r="AL12" s="392"/>
      <c r="AM12" s="392"/>
      <c r="AN12" s="392"/>
      <c r="AO12" s="392"/>
      <c r="AP12" s="392">
        <v>0</v>
      </c>
      <c r="AQ12" s="392"/>
      <c r="AR12" s="392"/>
      <c r="AS12" s="392"/>
      <c r="AT12" s="397"/>
      <c r="AU12" s="391">
        <v>0</v>
      </c>
      <c r="AV12" s="392"/>
      <c r="AW12" s="392"/>
      <c r="AX12" s="392"/>
      <c r="AY12" s="393"/>
      <c r="AZ12" s="27"/>
    </row>
    <row r="13" spans="1:52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31">
        <v>500</v>
      </c>
      <c r="V13" s="232"/>
      <c r="W13" s="232"/>
      <c r="X13" s="232"/>
      <c r="Y13" s="233"/>
      <c r="Z13" s="231">
        <v>500</v>
      </c>
      <c r="AA13" s="232"/>
      <c r="AB13" s="232"/>
      <c r="AC13" s="232"/>
      <c r="AD13" s="233"/>
      <c r="AE13" s="231">
        <v>500</v>
      </c>
      <c r="AF13" s="232"/>
      <c r="AG13" s="232"/>
      <c r="AH13" s="232"/>
      <c r="AI13" s="232"/>
      <c r="AJ13" s="233"/>
      <c r="AK13" s="231">
        <v>1000</v>
      </c>
      <c r="AL13" s="232"/>
      <c r="AM13" s="232"/>
      <c r="AN13" s="232"/>
      <c r="AO13" s="233"/>
      <c r="AP13" s="231">
        <v>1000</v>
      </c>
      <c r="AQ13" s="232"/>
      <c r="AR13" s="232"/>
      <c r="AS13" s="232"/>
      <c r="AT13" s="233"/>
      <c r="AU13" s="231">
        <v>1000</v>
      </c>
      <c r="AV13" s="232"/>
      <c r="AW13" s="232"/>
      <c r="AX13" s="232"/>
      <c r="AY13" s="232"/>
      <c r="AZ13" s="233"/>
    </row>
    <row r="14" spans="1:52" ht="21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</row>
    <row r="15" spans="1:52" ht="15" customHeight="1">
      <c r="A15" s="236" t="s">
        <v>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133" t="s">
        <v>24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18" t="s">
        <v>12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210"/>
    </row>
    <row r="16" spans="1:52" ht="1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144" t="s">
        <v>2</v>
      </c>
      <c r="L16" s="117"/>
      <c r="M16" s="117"/>
      <c r="N16" s="117"/>
      <c r="O16" s="117" t="s">
        <v>3</v>
      </c>
      <c r="P16" s="117"/>
      <c r="Q16" s="117"/>
      <c r="R16" s="117"/>
      <c r="S16" s="117" t="s">
        <v>4</v>
      </c>
      <c r="T16" s="117"/>
      <c r="U16" s="117"/>
      <c r="V16" s="117"/>
      <c r="W16" s="117" t="s">
        <v>5</v>
      </c>
      <c r="X16" s="117"/>
      <c r="Y16" s="117"/>
      <c r="Z16" s="117"/>
      <c r="AA16" s="117" t="s">
        <v>6</v>
      </c>
      <c r="AB16" s="117"/>
      <c r="AC16" s="117"/>
      <c r="AD16" s="117"/>
      <c r="AE16" s="117" t="s">
        <v>7</v>
      </c>
      <c r="AF16" s="117"/>
      <c r="AG16" s="117"/>
      <c r="AH16" s="229"/>
      <c r="AI16" s="118" t="s">
        <v>10</v>
      </c>
      <c r="AJ16" s="119"/>
      <c r="AK16" s="119"/>
      <c r="AL16" s="119"/>
      <c r="AM16" s="194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216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5" t="s">
        <v>8</v>
      </c>
      <c r="L17" s="112"/>
      <c r="M17" s="112"/>
      <c r="N17" s="112"/>
      <c r="O17" s="112" t="s">
        <v>9</v>
      </c>
      <c r="P17" s="112"/>
      <c r="Q17" s="112"/>
      <c r="R17" s="112"/>
      <c r="S17" s="112" t="s">
        <v>9</v>
      </c>
      <c r="T17" s="112"/>
      <c r="U17" s="112"/>
      <c r="V17" s="112"/>
      <c r="W17" s="112" t="s">
        <v>9</v>
      </c>
      <c r="X17" s="112"/>
      <c r="Y17" s="112"/>
      <c r="Z17" s="112"/>
      <c r="AA17" s="112" t="s">
        <v>9</v>
      </c>
      <c r="AB17" s="112"/>
      <c r="AC17" s="112"/>
      <c r="AD17" s="112"/>
      <c r="AE17" s="112" t="s">
        <v>9</v>
      </c>
      <c r="AF17" s="112"/>
      <c r="AG17" s="112"/>
      <c r="AH17" s="123"/>
      <c r="AI17" s="120"/>
      <c r="AJ17" s="121"/>
      <c r="AK17" s="121"/>
      <c r="AL17" s="121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4.25" customHeight="1">
      <c r="A18" s="433" t="s">
        <v>1</v>
      </c>
      <c r="B18" s="434"/>
      <c r="C18" s="119" t="s">
        <v>30</v>
      </c>
      <c r="D18" s="119"/>
      <c r="E18" s="119"/>
      <c r="F18" s="210"/>
      <c r="G18" s="147" t="s">
        <v>66</v>
      </c>
      <c r="H18" s="148"/>
      <c r="I18" s="148"/>
      <c r="J18" s="149"/>
      <c r="K18" s="23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66"/>
      <c r="AI18" s="178">
        <f>IF(SUM(K18:AE18)=0,"",SUM(K18:AE18))</f>
      </c>
      <c r="AJ18" s="179"/>
      <c r="AK18" s="179"/>
      <c r="AL18" s="244"/>
      <c r="AM18" s="40"/>
      <c r="AN18" s="251">
        <f>IF((SUM(AI18)*SUM(AK13))=0,"",(SUM(AI18)*SUM(AK13)))</f>
      </c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41"/>
    </row>
    <row r="19" spans="1:52" ht="14.25" customHeight="1">
      <c r="A19" s="435"/>
      <c r="B19" s="436"/>
      <c r="C19" s="195"/>
      <c r="D19" s="195"/>
      <c r="E19" s="195"/>
      <c r="F19" s="216"/>
      <c r="G19" s="150"/>
      <c r="H19" s="151"/>
      <c r="I19" s="151"/>
      <c r="J19" s="152"/>
      <c r="K19" s="23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240"/>
      <c r="AI19" s="258"/>
      <c r="AJ19" s="259"/>
      <c r="AK19" s="259"/>
      <c r="AL19" s="260"/>
      <c r="AM19" s="4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43" t="s">
        <v>11</v>
      </c>
    </row>
    <row r="20" spans="1:52" ht="14.25" customHeight="1">
      <c r="A20" s="435"/>
      <c r="B20" s="436"/>
      <c r="C20" s="195"/>
      <c r="D20" s="195"/>
      <c r="E20" s="195"/>
      <c r="F20" s="216"/>
      <c r="G20" s="153" t="s">
        <v>56</v>
      </c>
      <c r="H20" s="154"/>
      <c r="I20" s="154"/>
      <c r="J20" s="155"/>
      <c r="K20" s="159"/>
      <c r="L20" s="128"/>
      <c r="M20" s="128"/>
      <c r="N20" s="129"/>
      <c r="O20" s="127"/>
      <c r="P20" s="128"/>
      <c r="Q20" s="128"/>
      <c r="R20" s="129"/>
      <c r="S20" s="127"/>
      <c r="T20" s="128"/>
      <c r="U20" s="128"/>
      <c r="V20" s="129"/>
      <c r="W20" s="127"/>
      <c r="X20" s="128"/>
      <c r="Y20" s="128"/>
      <c r="Z20" s="129"/>
      <c r="AA20" s="127"/>
      <c r="AB20" s="128"/>
      <c r="AC20" s="128"/>
      <c r="AD20" s="129"/>
      <c r="AE20" s="127"/>
      <c r="AF20" s="128"/>
      <c r="AG20" s="128"/>
      <c r="AH20" s="129"/>
      <c r="AI20" s="255">
        <f>IF(SUM(K20:AE20)=0,"",SUM(K20:AE20))</f>
      </c>
      <c r="AJ20" s="256"/>
      <c r="AK20" s="256"/>
      <c r="AL20" s="257"/>
      <c r="AM20" s="57"/>
      <c r="AN20" s="269">
        <f>IF((SUM(AI20)*SUM(AP13))=0,"",(SUM(AI20)*SUM(AP13)))</f>
      </c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58"/>
    </row>
    <row r="21" spans="1:52" ht="14.25" customHeight="1">
      <c r="A21" s="435"/>
      <c r="B21" s="436"/>
      <c r="C21" s="195"/>
      <c r="D21" s="195"/>
      <c r="E21" s="195"/>
      <c r="F21" s="216"/>
      <c r="G21" s="415"/>
      <c r="H21" s="416"/>
      <c r="I21" s="416"/>
      <c r="J21" s="417"/>
      <c r="K21" s="368"/>
      <c r="L21" s="369"/>
      <c r="M21" s="369"/>
      <c r="N21" s="330"/>
      <c r="O21" s="378"/>
      <c r="P21" s="369"/>
      <c r="Q21" s="369"/>
      <c r="R21" s="330"/>
      <c r="S21" s="378"/>
      <c r="T21" s="369"/>
      <c r="U21" s="369"/>
      <c r="V21" s="330"/>
      <c r="W21" s="378"/>
      <c r="X21" s="369"/>
      <c r="Y21" s="369"/>
      <c r="Z21" s="330"/>
      <c r="AA21" s="378"/>
      <c r="AB21" s="369"/>
      <c r="AC21" s="369"/>
      <c r="AD21" s="330"/>
      <c r="AE21" s="378"/>
      <c r="AF21" s="369"/>
      <c r="AG21" s="369"/>
      <c r="AH21" s="330"/>
      <c r="AI21" s="255"/>
      <c r="AJ21" s="256"/>
      <c r="AK21" s="256"/>
      <c r="AL21" s="257"/>
      <c r="AM21" s="46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7" t="s">
        <v>11</v>
      </c>
    </row>
    <row r="22" spans="1:52" ht="14.25" customHeight="1">
      <c r="A22" s="435"/>
      <c r="B22" s="436"/>
      <c r="C22" s="414" t="s">
        <v>60</v>
      </c>
      <c r="D22" s="119"/>
      <c r="E22" s="119"/>
      <c r="F22" s="210"/>
      <c r="G22" s="147" t="s">
        <v>64</v>
      </c>
      <c r="H22" s="148"/>
      <c r="I22" s="148"/>
      <c r="J22" s="149"/>
      <c r="K22" s="238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66"/>
      <c r="AI22" s="178">
        <f>IF(SUM(K22:AE22)=0,"",SUM(K22:AE22))</f>
      </c>
      <c r="AJ22" s="179"/>
      <c r="AK22" s="179"/>
      <c r="AL22" s="244"/>
      <c r="AM22" s="40"/>
      <c r="AN22" s="251">
        <f>IF((SUM(AI22)*SUM(U13))=0,"",(SUM(AI22)*SUM(U13)))</f>
      </c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41"/>
    </row>
    <row r="23" spans="1:52" ht="14.25" customHeight="1">
      <c r="A23" s="435"/>
      <c r="B23" s="436"/>
      <c r="C23" s="195"/>
      <c r="D23" s="195"/>
      <c r="E23" s="195"/>
      <c r="F23" s="216"/>
      <c r="G23" s="150"/>
      <c r="H23" s="151"/>
      <c r="I23" s="151"/>
      <c r="J23" s="152"/>
      <c r="K23" s="239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40"/>
      <c r="AI23" s="258"/>
      <c r="AJ23" s="259"/>
      <c r="AK23" s="259"/>
      <c r="AL23" s="260"/>
      <c r="AM23" s="4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43" t="s">
        <v>11</v>
      </c>
    </row>
    <row r="24" spans="1:52" ht="14.25" customHeight="1">
      <c r="A24" s="435"/>
      <c r="B24" s="436"/>
      <c r="C24" s="195"/>
      <c r="D24" s="195"/>
      <c r="E24" s="195"/>
      <c r="F24" s="216"/>
      <c r="G24" s="153" t="s">
        <v>56</v>
      </c>
      <c r="H24" s="154"/>
      <c r="I24" s="154"/>
      <c r="J24" s="155"/>
      <c r="K24" s="159"/>
      <c r="L24" s="128"/>
      <c r="M24" s="128"/>
      <c r="N24" s="129"/>
      <c r="O24" s="127"/>
      <c r="P24" s="128"/>
      <c r="Q24" s="128"/>
      <c r="R24" s="129"/>
      <c r="S24" s="127"/>
      <c r="T24" s="128"/>
      <c r="U24" s="128"/>
      <c r="V24" s="129"/>
      <c r="W24" s="127"/>
      <c r="X24" s="128"/>
      <c r="Y24" s="128"/>
      <c r="Z24" s="129"/>
      <c r="AA24" s="127"/>
      <c r="AB24" s="128"/>
      <c r="AC24" s="128"/>
      <c r="AD24" s="129"/>
      <c r="AE24" s="127"/>
      <c r="AF24" s="128"/>
      <c r="AG24" s="128"/>
      <c r="AH24" s="129"/>
      <c r="AI24" s="255">
        <f>IF(SUM(K24:AE24)=0,"",SUM(K24:AE24))</f>
      </c>
      <c r="AJ24" s="256"/>
      <c r="AK24" s="256"/>
      <c r="AL24" s="257"/>
      <c r="AM24" s="57"/>
      <c r="AN24" s="269">
        <f>IF((SUM(AI24)*SUM(Z13))=0,"",(SUM(AI24)*SUM(Z13)))</f>
      </c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58"/>
    </row>
    <row r="25" spans="1:52" ht="14.25" customHeight="1">
      <c r="A25" s="437"/>
      <c r="B25" s="438"/>
      <c r="C25" s="121"/>
      <c r="D25" s="121"/>
      <c r="E25" s="121"/>
      <c r="F25" s="211"/>
      <c r="G25" s="415"/>
      <c r="H25" s="416"/>
      <c r="I25" s="416"/>
      <c r="J25" s="417"/>
      <c r="K25" s="368"/>
      <c r="L25" s="369"/>
      <c r="M25" s="369"/>
      <c r="N25" s="330"/>
      <c r="O25" s="378"/>
      <c r="P25" s="369"/>
      <c r="Q25" s="369"/>
      <c r="R25" s="330"/>
      <c r="S25" s="378"/>
      <c r="T25" s="369"/>
      <c r="U25" s="369"/>
      <c r="V25" s="330"/>
      <c r="W25" s="378"/>
      <c r="X25" s="369"/>
      <c r="Y25" s="369"/>
      <c r="Z25" s="330"/>
      <c r="AA25" s="378"/>
      <c r="AB25" s="369"/>
      <c r="AC25" s="369"/>
      <c r="AD25" s="330"/>
      <c r="AE25" s="378"/>
      <c r="AF25" s="369"/>
      <c r="AG25" s="369"/>
      <c r="AH25" s="330"/>
      <c r="AI25" s="255"/>
      <c r="AJ25" s="256"/>
      <c r="AK25" s="256"/>
      <c r="AL25" s="257"/>
      <c r="AM25" s="46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7" t="s">
        <v>11</v>
      </c>
    </row>
    <row r="26" spans="1:52" ht="14.25" customHeight="1">
      <c r="A26" s="118" t="s">
        <v>16</v>
      </c>
      <c r="B26" s="119"/>
      <c r="C26" s="119"/>
      <c r="D26" s="119"/>
      <c r="E26" s="119"/>
      <c r="F26" s="210"/>
      <c r="G26" s="119" t="s">
        <v>30</v>
      </c>
      <c r="H26" s="119"/>
      <c r="I26" s="119"/>
      <c r="J26" s="210"/>
      <c r="K26" s="212"/>
      <c r="L26" s="213"/>
      <c r="M26" s="213"/>
      <c r="N26" s="213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40"/>
      <c r="AI26" s="178">
        <f>IF(SUM(O26:AE26)=0,"",SUM(O26:AE26))</f>
      </c>
      <c r="AJ26" s="179"/>
      <c r="AK26" s="179"/>
      <c r="AL26" s="244"/>
      <c r="AM26" s="40"/>
      <c r="AN26" s="270">
        <f>IF((SUM(AI26)*SUM(AU13))=0,"",(SUM(AI26)*SUM(AU13)))</f>
      </c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41"/>
    </row>
    <row r="27" spans="1:52" ht="14.25" customHeight="1">
      <c r="A27" s="194"/>
      <c r="B27" s="195"/>
      <c r="C27" s="195"/>
      <c r="D27" s="195"/>
      <c r="E27" s="195"/>
      <c r="F27" s="216"/>
      <c r="G27" s="195"/>
      <c r="H27" s="195"/>
      <c r="I27" s="195"/>
      <c r="J27" s="216"/>
      <c r="K27" s="422"/>
      <c r="L27" s="423"/>
      <c r="M27" s="423"/>
      <c r="N27" s="423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5"/>
      <c r="AI27" s="258"/>
      <c r="AJ27" s="259"/>
      <c r="AK27" s="259"/>
      <c r="AL27" s="260"/>
      <c r="AM27" s="44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5" t="s">
        <v>11</v>
      </c>
    </row>
    <row r="28" spans="1:52" ht="14.25" customHeight="1">
      <c r="A28" s="194"/>
      <c r="B28" s="195"/>
      <c r="C28" s="195"/>
      <c r="D28" s="195"/>
      <c r="E28" s="195"/>
      <c r="F28" s="216"/>
      <c r="G28" s="418" t="s">
        <v>59</v>
      </c>
      <c r="H28" s="419"/>
      <c r="I28" s="419"/>
      <c r="J28" s="419"/>
      <c r="K28" s="407"/>
      <c r="L28" s="408"/>
      <c r="M28" s="408"/>
      <c r="N28" s="408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11"/>
      <c r="AI28" s="388">
        <f>IF(SUM(O28:AE28)=0,"",SUM(O28:AE28))</f>
      </c>
      <c r="AJ28" s="389"/>
      <c r="AK28" s="389"/>
      <c r="AL28" s="390"/>
      <c r="AM28" s="57"/>
      <c r="AN28" s="252">
        <f>IF((SUM(AI28)*SUM(AE13))=0,"",(SUM(AI28)*SUM(AE13)))</f>
      </c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58"/>
    </row>
    <row r="29" spans="1:52" ht="14.25" customHeight="1">
      <c r="A29" s="120"/>
      <c r="B29" s="121"/>
      <c r="C29" s="121"/>
      <c r="D29" s="121"/>
      <c r="E29" s="121"/>
      <c r="F29" s="211"/>
      <c r="G29" s="420"/>
      <c r="H29" s="421"/>
      <c r="I29" s="421"/>
      <c r="J29" s="421"/>
      <c r="K29" s="214"/>
      <c r="L29" s="215"/>
      <c r="M29" s="215"/>
      <c r="N29" s="215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412"/>
      <c r="AI29" s="181"/>
      <c r="AJ29" s="182"/>
      <c r="AK29" s="182"/>
      <c r="AL29" s="245"/>
      <c r="AM29" s="46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7" t="s">
        <v>11</v>
      </c>
    </row>
    <row r="30" spans="1:52" ht="14.25" customHeight="1">
      <c r="A30" s="118" t="s">
        <v>62</v>
      </c>
      <c r="B30" s="119"/>
      <c r="C30" s="119"/>
      <c r="D30" s="119"/>
      <c r="E30" s="119"/>
      <c r="F30" s="119"/>
      <c r="G30" s="195"/>
      <c r="H30" s="195"/>
      <c r="I30" s="195"/>
      <c r="J30" s="216"/>
      <c r="K30" s="217"/>
      <c r="L30" s="218"/>
      <c r="M30" s="218"/>
      <c r="N30" s="219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13"/>
      <c r="AI30" s="255">
        <f>IF(SUM(K30)=0,"",SUM(K30))</f>
      </c>
      <c r="AJ30" s="256"/>
      <c r="AK30" s="256"/>
      <c r="AL30" s="257"/>
      <c r="AM30" s="44"/>
      <c r="AN30" s="271">
        <f>IF((SUM(AI30)*SUM(U13))=0,"",(SUM(AI30)*SUM(U13)))</f>
      </c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45"/>
    </row>
    <row r="31" spans="1:52" ht="14.25" customHeight="1" thickBot="1">
      <c r="A31" s="194"/>
      <c r="B31" s="195"/>
      <c r="C31" s="195"/>
      <c r="D31" s="195"/>
      <c r="E31" s="195"/>
      <c r="F31" s="195"/>
      <c r="G31" s="195"/>
      <c r="H31" s="195"/>
      <c r="I31" s="195"/>
      <c r="J31" s="216"/>
      <c r="K31" s="160"/>
      <c r="L31" s="131"/>
      <c r="M31" s="131"/>
      <c r="N31" s="132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243"/>
      <c r="AI31" s="181"/>
      <c r="AJ31" s="182"/>
      <c r="AK31" s="182"/>
      <c r="AL31" s="245"/>
      <c r="AM31" s="44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45" t="s">
        <v>11</v>
      </c>
    </row>
    <row r="32" spans="1:52" ht="14.25" customHeight="1">
      <c r="A32" s="146" t="s">
        <v>10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35">
        <f>IF(SUM(K18+K20+K22+K24+K30)=0,"",SUM(K18+K20+K22+K24+K30))</f>
      </c>
      <c r="L32" s="136"/>
      <c r="M32" s="136"/>
      <c r="N32" s="136"/>
      <c r="O32" s="136">
        <f>IF(SUM(O18+O20+O22+O24+O26+O28)=0,"",SUM(O18+O20+O22+O24+O26+O28))</f>
      </c>
      <c r="P32" s="136"/>
      <c r="Q32" s="136"/>
      <c r="R32" s="136"/>
      <c r="S32" s="136">
        <f>IF(SUM(S18+S20+S22+S24+S26+S28)=0,"",SUM(S18+S20+S22+S24+S26+S28))</f>
      </c>
      <c r="T32" s="136"/>
      <c r="U32" s="136"/>
      <c r="V32" s="136"/>
      <c r="W32" s="136">
        <f>IF(SUM(W18+W20+W22+W24+W26+W28)=0,"",SUM(W18+W20+W22+W24+W26+W28))</f>
      </c>
      <c r="X32" s="136"/>
      <c r="Y32" s="136"/>
      <c r="Z32" s="136"/>
      <c r="AA32" s="136">
        <f>IF(SUM(AA18+AA20+AA22+AA24+AA26+AA28)=0,"",SUM(AA18+AA20+AA22+AA24+AA26+AA28))</f>
      </c>
      <c r="AB32" s="136"/>
      <c r="AC32" s="136"/>
      <c r="AD32" s="136"/>
      <c r="AE32" s="136">
        <f>IF(SUM(AE18+AE20+AE22+AE24+AE26+AE28)=0,"",SUM(AE18+AE20+AE22+AE24+AE26+AE28))</f>
      </c>
      <c r="AF32" s="136"/>
      <c r="AG32" s="136"/>
      <c r="AH32" s="409"/>
      <c r="AI32" s="135">
        <f>IF((SUM(K32)+SUM(O32)+SUM(S32)+SUM(W32)+SUM(AA32)+SUM(AE32))=0,"",(SUM(K32)+SUM(O32)+SUM(S32)+SUM(W32)+SUM(AA32)+SUM(AE32)))</f>
      </c>
      <c r="AJ32" s="136"/>
      <c r="AK32" s="136"/>
      <c r="AL32" s="136"/>
      <c r="AM32" s="261" t="s">
        <v>31</v>
      </c>
      <c r="AN32" s="246">
        <f>IF((SUM(AN18:AY31))=0,"",(SUM(AN18:AY31)))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4.25" customHeight="1" thickBo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410"/>
      <c r="AI33" s="137"/>
      <c r="AJ33" s="138"/>
      <c r="AK33" s="138"/>
      <c r="AL33" s="138"/>
      <c r="AM33" s="262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18" t="s">
        <v>28</v>
      </c>
      <c r="B35" s="119"/>
      <c r="C35" s="119"/>
      <c r="D35" s="119"/>
      <c r="E35" s="119"/>
      <c r="F35" s="119"/>
      <c r="G35" s="119"/>
      <c r="H35" s="50" t="s">
        <v>29</v>
      </c>
      <c r="I35" s="51"/>
      <c r="J35" s="52"/>
      <c r="K35" s="53"/>
      <c r="L35" s="53"/>
      <c r="M35" s="53"/>
      <c r="N35" s="54"/>
      <c r="O35" s="175" t="s">
        <v>25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 t="s">
        <v>10</v>
      </c>
      <c r="AJ35" s="176"/>
      <c r="AK35" s="176"/>
      <c r="AL35" s="176"/>
      <c r="AM35" s="173" t="s">
        <v>26</v>
      </c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375"/>
    </row>
    <row r="36" spans="1:52" ht="15" customHeight="1">
      <c r="A36" s="194"/>
      <c r="B36" s="195"/>
      <c r="C36" s="195"/>
      <c r="D36" s="195"/>
      <c r="E36" s="195"/>
      <c r="F36" s="195"/>
      <c r="G36" s="195"/>
      <c r="H36" s="55"/>
      <c r="I36" s="55"/>
      <c r="J36" s="55"/>
      <c r="K36" s="196"/>
      <c r="L36" s="196"/>
      <c r="M36" s="196"/>
      <c r="N36" s="197"/>
      <c r="O36" s="162"/>
      <c r="P36" s="163"/>
      <c r="Q36" s="163"/>
      <c r="R36" s="164"/>
      <c r="S36" s="162"/>
      <c r="T36" s="163"/>
      <c r="U36" s="163"/>
      <c r="V36" s="164"/>
      <c r="W36" s="162"/>
      <c r="X36" s="163"/>
      <c r="Y36" s="163"/>
      <c r="Z36" s="164"/>
      <c r="AA36" s="162"/>
      <c r="AB36" s="163"/>
      <c r="AC36" s="163"/>
      <c r="AD36" s="164"/>
      <c r="AE36" s="162"/>
      <c r="AF36" s="163"/>
      <c r="AG36" s="163"/>
      <c r="AH36" s="164"/>
      <c r="AI36" s="178">
        <f>IF(SUM(O36:AH37)=0,"",SUM(O36:AH37))</f>
      </c>
      <c r="AJ36" s="179"/>
      <c r="AK36" s="179"/>
      <c r="AL36" s="180"/>
      <c r="AM36" s="261" t="s">
        <v>40</v>
      </c>
      <c r="AN36" s="246">
        <f>IF((SUM(AI36)*3000)=0,"",(SUM(AI36)*3000))</f>
      </c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48"/>
    </row>
    <row r="37" spans="1:52" ht="15" customHeight="1" thickBot="1">
      <c r="A37" s="120"/>
      <c r="B37" s="121"/>
      <c r="C37" s="121"/>
      <c r="D37" s="121"/>
      <c r="E37" s="121"/>
      <c r="F37" s="121"/>
      <c r="G37" s="121"/>
      <c r="H37" s="56" t="s">
        <v>35</v>
      </c>
      <c r="I37" s="56"/>
      <c r="J37" s="56"/>
      <c r="K37" s="198" t="s">
        <v>36</v>
      </c>
      <c r="L37" s="198"/>
      <c r="M37" s="198"/>
      <c r="N37" s="199"/>
      <c r="O37" s="165"/>
      <c r="P37" s="166"/>
      <c r="Q37" s="166"/>
      <c r="R37" s="167"/>
      <c r="S37" s="165"/>
      <c r="T37" s="166"/>
      <c r="U37" s="166"/>
      <c r="V37" s="167"/>
      <c r="W37" s="165"/>
      <c r="X37" s="166"/>
      <c r="Y37" s="166"/>
      <c r="Z37" s="167"/>
      <c r="AA37" s="165"/>
      <c r="AB37" s="166"/>
      <c r="AC37" s="166"/>
      <c r="AD37" s="167"/>
      <c r="AE37" s="165"/>
      <c r="AF37" s="166"/>
      <c r="AG37" s="166"/>
      <c r="AH37" s="167"/>
      <c r="AI37" s="181"/>
      <c r="AJ37" s="182"/>
      <c r="AK37" s="182"/>
      <c r="AL37" s="183"/>
      <c r="AM37" s="262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2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12" t="s">
        <v>52</v>
      </c>
      <c r="AG39" s="313"/>
      <c r="AH39" s="313"/>
      <c r="AI39" s="313"/>
      <c r="AJ39" s="313" t="s">
        <v>53</v>
      </c>
      <c r="AK39" s="313"/>
      <c r="AL39" s="313"/>
      <c r="AM39" s="374"/>
      <c r="AN39" s="361" t="s">
        <v>67</v>
      </c>
      <c r="AO39" s="313"/>
      <c r="AP39" s="313"/>
      <c r="AQ39" s="313"/>
      <c r="AR39" s="118" t="s">
        <v>12</v>
      </c>
      <c r="AS39" s="119"/>
      <c r="AT39" s="119"/>
      <c r="AU39" s="119"/>
      <c r="AV39" s="119"/>
      <c r="AW39" s="119"/>
      <c r="AX39" s="119"/>
      <c r="AY39" s="119"/>
      <c r="AZ39" s="210"/>
    </row>
    <row r="40" spans="1:52" ht="30" customHeight="1">
      <c r="A40" s="336" t="s">
        <v>101</v>
      </c>
      <c r="B40" s="337"/>
      <c r="C40" s="343" t="s">
        <v>47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 t="s">
        <v>87</v>
      </c>
      <c r="X40" s="345"/>
      <c r="Y40" s="345"/>
      <c r="Z40" s="345"/>
      <c r="AA40" s="376" t="s">
        <v>54</v>
      </c>
      <c r="AB40" s="376"/>
      <c r="AC40" s="376"/>
      <c r="AD40" s="376"/>
      <c r="AE40" s="377"/>
      <c r="AF40" s="444"/>
      <c r="AG40" s="439"/>
      <c r="AH40" s="439"/>
      <c r="AI40" s="439"/>
      <c r="AJ40" s="439"/>
      <c r="AK40" s="439"/>
      <c r="AL40" s="439"/>
      <c r="AM40" s="440"/>
      <c r="AN40" s="307"/>
      <c r="AO40" s="111"/>
      <c r="AP40" s="111"/>
      <c r="AQ40" s="111"/>
      <c r="AR40" s="371"/>
      <c r="AS40" s="372"/>
      <c r="AT40" s="372"/>
      <c r="AU40" s="372"/>
      <c r="AV40" s="372"/>
      <c r="AW40" s="372"/>
      <c r="AX40" s="372"/>
      <c r="AY40" s="372"/>
      <c r="AZ40" s="373"/>
    </row>
    <row r="41" spans="1:52" ht="10.5" customHeight="1">
      <c r="A41" s="338"/>
      <c r="B41" s="339"/>
      <c r="C41" s="285" t="s">
        <v>48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9" t="s">
        <v>85</v>
      </c>
      <c r="X41" s="289"/>
      <c r="Y41" s="289"/>
      <c r="Z41" s="289"/>
      <c r="AA41" s="280">
        <v>1000</v>
      </c>
      <c r="AB41" s="280"/>
      <c r="AC41" s="280"/>
      <c r="AD41" s="280"/>
      <c r="AE41" s="281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</row>
    <row r="42" spans="1:52" ht="10.5" customHeight="1">
      <c r="A42" s="338"/>
      <c r="B42" s="339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84" t="s">
        <v>86</v>
      </c>
      <c r="X42" s="284"/>
      <c r="Y42" s="284"/>
      <c r="Z42" s="284"/>
      <c r="AA42" s="278">
        <v>1000</v>
      </c>
      <c r="AB42" s="278"/>
      <c r="AC42" s="278"/>
      <c r="AD42" s="278"/>
      <c r="AE42" s="279"/>
      <c r="AF42" s="298"/>
      <c r="AG42" s="299"/>
      <c r="AH42" s="299"/>
      <c r="AI42" s="299"/>
      <c r="AJ42" s="308"/>
      <c r="AK42" s="308"/>
      <c r="AL42" s="308"/>
      <c r="AM42" s="309"/>
      <c r="AN42" s="327"/>
      <c r="AO42" s="308"/>
      <c r="AP42" s="308"/>
      <c r="AQ42" s="308"/>
      <c r="AR42" s="328"/>
      <c r="AS42" s="329"/>
      <c r="AT42" s="329"/>
      <c r="AU42" s="329"/>
      <c r="AV42" s="329"/>
      <c r="AW42" s="329"/>
      <c r="AX42" s="329"/>
      <c r="AY42" s="329"/>
      <c r="AZ42" s="102"/>
    </row>
    <row r="43" spans="1:52" ht="10.5" customHeight="1">
      <c r="A43" s="338"/>
      <c r="B43" s="339"/>
      <c r="C43" s="287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90" t="s">
        <v>88</v>
      </c>
      <c r="X43" s="291"/>
      <c r="Y43" s="291"/>
      <c r="Z43" s="291"/>
      <c r="AA43" s="354">
        <v>1000</v>
      </c>
      <c r="AB43" s="354"/>
      <c r="AC43" s="354"/>
      <c r="AD43" s="354"/>
      <c r="AE43" s="355"/>
      <c r="AF43" s="298"/>
      <c r="AG43" s="299"/>
      <c r="AH43" s="299"/>
      <c r="AI43" s="299"/>
      <c r="AJ43" s="308"/>
      <c r="AK43" s="308"/>
      <c r="AL43" s="308"/>
      <c r="AM43" s="309"/>
      <c r="AN43" s="327"/>
      <c r="AO43" s="308"/>
      <c r="AP43" s="308"/>
      <c r="AQ43" s="308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</row>
    <row r="44" spans="1:52" ht="10.5" customHeight="1">
      <c r="A44" s="338"/>
      <c r="B44" s="339"/>
      <c r="C44" s="285" t="s">
        <v>49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9" t="s">
        <v>85</v>
      </c>
      <c r="X44" s="289"/>
      <c r="Y44" s="289"/>
      <c r="Z44" s="289"/>
      <c r="AA44" s="280">
        <v>500</v>
      </c>
      <c r="AB44" s="280"/>
      <c r="AC44" s="280"/>
      <c r="AD44" s="280"/>
      <c r="AE44" s="281"/>
      <c r="AF44" s="298"/>
      <c r="AG44" s="299"/>
      <c r="AH44" s="299"/>
      <c r="AI44" s="299"/>
      <c r="AJ44" s="308"/>
      <c r="AK44" s="308"/>
      <c r="AL44" s="308"/>
      <c r="AM44" s="309"/>
      <c r="AN44" s="327"/>
      <c r="AO44" s="308"/>
      <c r="AP44" s="308"/>
      <c r="AQ44" s="308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</row>
    <row r="45" spans="1:52" ht="10.5" customHeight="1">
      <c r="A45" s="338"/>
      <c r="B45" s="339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84" t="s">
        <v>86</v>
      </c>
      <c r="X45" s="284"/>
      <c r="Y45" s="284"/>
      <c r="Z45" s="284"/>
      <c r="AA45" s="278">
        <v>500</v>
      </c>
      <c r="AB45" s="278"/>
      <c r="AC45" s="278"/>
      <c r="AD45" s="278"/>
      <c r="AE45" s="279"/>
      <c r="AF45" s="298"/>
      <c r="AG45" s="299"/>
      <c r="AH45" s="299"/>
      <c r="AI45" s="299"/>
      <c r="AJ45" s="308"/>
      <c r="AK45" s="308"/>
      <c r="AL45" s="308"/>
      <c r="AM45" s="309"/>
      <c r="AN45" s="327"/>
      <c r="AO45" s="308"/>
      <c r="AP45" s="308"/>
      <c r="AQ45" s="308"/>
      <c r="AR45" s="328"/>
      <c r="AS45" s="329"/>
      <c r="AT45" s="329"/>
      <c r="AU45" s="329"/>
      <c r="AV45" s="329"/>
      <c r="AW45" s="329"/>
      <c r="AX45" s="329"/>
      <c r="AY45" s="329"/>
      <c r="AZ45" s="45"/>
    </row>
    <row r="46" spans="1:52" ht="10.5" customHeight="1">
      <c r="A46" s="338"/>
      <c r="B46" s="339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90" t="s">
        <v>88</v>
      </c>
      <c r="X46" s="291"/>
      <c r="Y46" s="291"/>
      <c r="Z46" s="291"/>
      <c r="AA46" s="354">
        <v>500</v>
      </c>
      <c r="AB46" s="354"/>
      <c r="AC46" s="354"/>
      <c r="AD46" s="354"/>
      <c r="AE46" s="355"/>
      <c r="AF46" s="298"/>
      <c r="AG46" s="299"/>
      <c r="AH46" s="299"/>
      <c r="AI46" s="299"/>
      <c r="AJ46" s="308"/>
      <c r="AK46" s="308"/>
      <c r="AL46" s="308"/>
      <c r="AM46" s="309"/>
      <c r="AN46" s="327"/>
      <c r="AO46" s="308"/>
      <c r="AP46" s="308"/>
      <c r="AQ46" s="308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</row>
    <row r="47" spans="1:52" ht="10.5" customHeight="1">
      <c r="A47" s="338"/>
      <c r="B47" s="339"/>
      <c r="C47" s="285" t="s">
        <v>50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9" t="s">
        <v>85</v>
      </c>
      <c r="X47" s="289"/>
      <c r="Y47" s="289"/>
      <c r="Z47" s="289"/>
      <c r="AA47" s="280">
        <v>500</v>
      </c>
      <c r="AB47" s="280"/>
      <c r="AC47" s="280"/>
      <c r="AD47" s="280"/>
      <c r="AE47" s="281"/>
      <c r="AF47" s="298"/>
      <c r="AG47" s="299"/>
      <c r="AH47" s="299"/>
      <c r="AI47" s="299"/>
      <c r="AJ47" s="308"/>
      <c r="AK47" s="308"/>
      <c r="AL47" s="308"/>
      <c r="AM47" s="309"/>
      <c r="AN47" s="219"/>
      <c r="AO47" s="294"/>
      <c r="AP47" s="294"/>
      <c r="AQ47" s="294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</row>
    <row r="48" spans="1:52" ht="10.5" customHeight="1">
      <c r="A48" s="338"/>
      <c r="B48" s="339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84" t="s">
        <v>86</v>
      </c>
      <c r="X48" s="284"/>
      <c r="Y48" s="284"/>
      <c r="Z48" s="284"/>
      <c r="AA48" s="278">
        <v>500</v>
      </c>
      <c r="AB48" s="278"/>
      <c r="AC48" s="278"/>
      <c r="AD48" s="278"/>
      <c r="AE48" s="279"/>
      <c r="AF48" s="300"/>
      <c r="AG48" s="301"/>
      <c r="AH48" s="301"/>
      <c r="AI48" s="301"/>
      <c r="AJ48" s="352"/>
      <c r="AK48" s="352"/>
      <c r="AL48" s="352"/>
      <c r="AM48" s="297"/>
      <c r="AN48" s="219"/>
      <c r="AO48" s="294"/>
      <c r="AP48" s="294"/>
      <c r="AQ48" s="294"/>
      <c r="AR48" s="382"/>
      <c r="AS48" s="383"/>
      <c r="AT48" s="383"/>
      <c r="AU48" s="383"/>
      <c r="AV48" s="383"/>
      <c r="AW48" s="383"/>
      <c r="AX48" s="383"/>
      <c r="AY48" s="383"/>
      <c r="AZ48" s="45"/>
    </row>
    <row r="49" spans="1:52" ht="10.5" customHeight="1">
      <c r="A49" s="340"/>
      <c r="B49" s="341"/>
      <c r="C49" s="276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342" t="s">
        <v>88</v>
      </c>
      <c r="X49" s="284"/>
      <c r="Y49" s="284"/>
      <c r="Z49" s="284"/>
      <c r="AA49" s="278">
        <v>500</v>
      </c>
      <c r="AB49" s="278"/>
      <c r="AC49" s="278"/>
      <c r="AD49" s="278"/>
      <c r="AE49" s="279"/>
      <c r="AF49" s="302"/>
      <c r="AG49" s="303"/>
      <c r="AH49" s="303"/>
      <c r="AI49" s="303"/>
      <c r="AJ49" s="296"/>
      <c r="AK49" s="296"/>
      <c r="AL49" s="296"/>
      <c r="AM49" s="353"/>
      <c r="AN49" s="330"/>
      <c r="AO49" s="331"/>
      <c r="AP49" s="331"/>
      <c r="AQ49" s="331"/>
      <c r="AR49" s="384"/>
      <c r="AS49" s="385"/>
      <c r="AT49" s="385"/>
      <c r="AU49" s="385"/>
      <c r="AV49" s="385"/>
      <c r="AW49" s="385"/>
      <c r="AX49" s="385"/>
      <c r="AY49" s="385"/>
      <c r="AZ49" s="45" t="s">
        <v>11</v>
      </c>
    </row>
    <row r="50" spans="1:52" ht="10.5" customHeight="1">
      <c r="A50" s="332" t="s">
        <v>38</v>
      </c>
      <c r="B50" s="333"/>
      <c r="C50" s="272" t="s">
        <v>39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306" t="s">
        <v>85</v>
      </c>
      <c r="X50" s="306"/>
      <c r="Y50" s="306"/>
      <c r="Z50" s="306"/>
      <c r="AA50" s="282">
        <v>500</v>
      </c>
      <c r="AB50" s="282"/>
      <c r="AC50" s="282"/>
      <c r="AD50" s="282"/>
      <c r="AE50" s="283"/>
      <c r="AF50" s="348"/>
      <c r="AG50" s="349"/>
      <c r="AH50" s="349"/>
      <c r="AI50" s="349"/>
      <c r="AJ50" s="292"/>
      <c r="AK50" s="292"/>
      <c r="AL50" s="292"/>
      <c r="AM50" s="293"/>
      <c r="AN50" s="307"/>
      <c r="AO50" s="111"/>
      <c r="AP50" s="111"/>
      <c r="AQ50" s="111"/>
      <c r="AR50" s="386">
        <f>IF(SUM(SUM(AA50*AF50)+SUM(AA51*AJ50)+SUM(AA52*AN50))=0,"",(SUM(AA50*AF50)+SUM(AA51*AJ50)+SUM(AA52*AN50)))</f>
      </c>
      <c r="AS50" s="387"/>
      <c r="AT50" s="387"/>
      <c r="AU50" s="387"/>
      <c r="AV50" s="387"/>
      <c r="AW50" s="387"/>
      <c r="AX50" s="387"/>
      <c r="AY50" s="387"/>
      <c r="AZ50" s="41"/>
    </row>
    <row r="51" spans="1:52" ht="10.5" customHeight="1">
      <c r="A51" s="332"/>
      <c r="B51" s="333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84" t="s">
        <v>86</v>
      </c>
      <c r="X51" s="284"/>
      <c r="Y51" s="284"/>
      <c r="Z51" s="284"/>
      <c r="AA51" s="278">
        <v>500</v>
      </c>
      <c r="AB51" s="278"/>
      <c r="AC51" s="278"/>
      <c r="AD51" s="278"/>
      <c r="AE51" s="279"/>
      <c r="AF51" s="350"/>
      <c r="AG51" s="351"/>
      <c r="AH51" s="351"/>
      <c r="AI51" s="351"/>
      <c r="AJ51" s="294"/>
      <c r="AK51" s="294"/>
      <c r="AL51" s="294"/>
      <c r="AM51" s="295"/>
      <c r="AN51" s="219"/>
      <c r="AO51" s="294"/>
      <c r="AP51" s="294"/>
      <c r="AQ51" s="294"/>
      <c r="AR51" s="441"/>
      <c r="AS51" s="442"/>
      <c r="AT51" s="442"/>
      <c r="AU51" s="442"/>
      <c r="AV51" s="442"/>
      <c r="AW51" s="442"/>
      <c r="AX51" s="442"/>
      <c r="AY51" s="442"/>
      <c r="AZ51" s="45"/>
    </row>
    <row r="52" spans="1:52" ht="10.5" customHeight="1" thickBot="1">
      <c r="A52" s="334"/>
      <c r="B52" s="335"/>
      <c r="C52" s="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346" t="s">
        <v>88</v>
      </c>
      <c r="X52" s="347"/>
      <c r="Y52" s="347"/>
      <c r="Z52" s="347"/>
      <c r="AA52" s="304">
        <v>500</v>
      </c>
      <c r="AB52" s="304"/>
      <c r="AC52" s="304"/>
      <c r="AD52" s="304"/>
      <c r="AE52" s="305"/>
      <c r="AF52" s="302"/>
      <c r="AG52" s="303"/>
      <c r="AH52" s="303"/>
      <c r="AI52" s="303"/>
      <c r="AJ52" s="296"/>
      <c r="AK52" s="296"/>
      <c r="AL52" s="296"/>
      <c r="AM52" s="297"/>
      <c r="AN52" s="219"/>
      <c r="AO52" s="294"/>
      <c r="AP52" s="294"/>
      <c r="AQ52" s="294"/>
      <c r="AR52" s="382"/>
      <c r="AS52" s="383"/>
      <c r="AT52" s="383"/>
      <c r="AU52" s="383"/>
      <c r="AV52" s="383"/>
      <c r="AW52" s="383"/>
      <c r="AX52" s="383"/>
      <c r="AY52" s="383"/>
      <c r="AZ52" s="45" t="s">
        <v>11</v>
      </c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53" t="s">
        <v>27</v>
      </c>
      <c r="AN53" s="401" t="s">
        <v>20</v>
      </c>
      <c r="AO53" s="401"/>
      <c r="AP53" s="401"/>
      <c r="AQ53" s="401"/>
      <c r="AR53" s="403">
        <f>IF((SUM(AR41)+SUM(AR44)+SUM(AR47)+SUM(AR50))=0,"",(SUM(AR41)+SUM(AR44)+SUM(AR47)+SUM(AR50)))</f>
      </c>
      <c r="AS53" s="403"/>
      <c r="AT53" s="403"/>
      <c r="AU53" s="403"/>
      <c r="AV53" s="403"/>
      <c r="AW53" s="403"/>
      <c r="AX53" s="403"/>
      <c r="AY53" s="403"/>
      <c r="AZ53" s="48"/>
    </row>
    <row r="54" spans="1:52" ht="15" customHeight="1" thickBot="1">
      <c r="A54" s="139" t="s">
        <v>32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358" t="s">
        <v>14</v>
      </c>
      <c r="L54" s="358"/>
      <c r="M54" s="358"/>
      <c r="N54" s="358"/>
      <c r="O54" s="358"/>
      <c r="P54" s="358"/>
      <c r="Q54" s="358"/>
      <c r="R54" s="358"/>
      <c r="S54" s="358"/>
      <c r="T54" s="358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54"/>
      <c r="AN54" s="402"/>
      <c r="AO54" s="402"/>
      <c r="AP54" s="402"/>
      <c r="AQ54" s="402"/>
      <c r="AR54" s="404"/>
      <c r="AS54" s="404"/>
      <c r="AT54" s="404"/>
      <c r="AU54" s="404"/>
      <c r="AV54" s="404"/>
      <c r="AW54" s="404"/>
      <c r="AX54" s="404"/>
      <c r="AY54" s="404"/>
      <c r="AZ54" s="49" t="s">
        <v>11</v>
      </c>
    </row>
    <row r="55" spans="1:52" ht="13.5" customHeight="1" thickBo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5"/>
      <c r="V56" s="5"/>
      <c r="W56" s="5"/>
      <c r="X56" s="171" t="s">
        <v>89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  <c r="AM56" s="79"/>
      <c r="AN56" s="246">
        <f>IF((SUM(AN32)+SUM(AN36)+SUM(AR53))=0,"",(SUM(AN32)+SUM(AN36)+SUM(AR53)))</f>
      </c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48"/>
    </row>
    <row r="57" spans="1:52" ht="15" customHeight="1" thickBo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5"/>
      <c r="V57" s="5"/>
      <c r="W57" s="5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2"/>
      <c r="AM57" s="80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49" t="s">
        <v>11</v>
      </c>
    </row>
    <row r="58" spans="1:52" ht="13.5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L5:AO5"/>
    <mergeCell ref="U9:AJ9"/>
    <mergeCell ref="AK9:AZ9"/>
    <mergeCell ref="U10:Y10"/>
    <mergeCell ref="Z10:AD10"/>
    <mergeCell ref="AU10:AZ10"/>
    <mergeCell ref="AV5:AW5"/>
    <mergeCell ref="AX5:AY5"/>
    <mergeCell ref="AP5:AQ5"/>
    <mergeCell ref="AR5:AS5"/>
    <mergeCell ref="A15:J17"/>
    <mergeCell ref="K15:AL15"/>
    <mergeCell ref="AU12:AY12"/>
    <mergeCell ref="AP12:AT12"/>
    <mergeCell ref="AP13:AT13"/>
    <mergeCell ref="A18:B25"/>
    <mergeCell ref="C18:F21"/>
    <mergeCell ref="G24:J25"/>
    <mergeCell ref="K24:N25"/>
    <mergeCell ref="O24:R25"/>
    <mergeCell ref="C22:F25"/>
    <mergeCell ref="AN47:AQ49"/>
    <mergeCell ref="G18:J19"/>
    <mergeCell ref="K18:N19"/>
    <mergeCell ref="O18:R19"/>
    <mergeCell ref="W18:Z19"/>
    <mergeCell ref="K32:N33"/>
    <mergeCell ref="O32:R33"/>
    <mergeCell ref="G20:J21"/>
    <mergeCell ref="K36:N36"/>
    <mergeCell ref="AN56:AY57"/>
    <mergeCell ref="AN41:AQ43"/>
    <mergeCell ref="AR41:AY43"/>
    <mergeCell ref="AR44:AY46"/>
    <mergeCell ref="AR47:AY49"/>
    <mergeCell ref="AR53:AY54"/>
    <mergeCell ref="AN53:AQ54"/>
    <mergeCell ref="AN50:AQ52"/>
    <mergeCell ref="AN44:AQ46"/>
    <mergeCell ref="AR50:AY52"/>
    <mergeCell ref="C40:V40"/>
    <mergeCell ref="K37:N37"/>
    <mergeCell ref="O36:R37"/>
    <mergeCell ref="K22:N23"/>
    <mergeCell ref="K28:N29"/>
    <mergeCell ref="O28:R29"/>
    <mergeCell ref="K26:N27"/>
    <mergeCell ref="G22:J23"/>
    <mergeCell ref="A30:J31"/>
    <mergeCell ref="A40:B49"/>
    <mergeCell ref="AN26:AY27"/>
    <mergeCell ref="W47:Z47"/>
    <mergeCell ref="AA47:AE47"/>
    <mergeCell ref="AN30:AY31"/>
    <mergeCell ref="AN32:AY33"/>
    <mergeCell ref="K30:N31"/>
    <mergeCell ref="O30:R31"/>
    <mergeCell ref="AF44:AI46"/>
    <mergeCell ref="W45:Z45"/>
    <mergeCell ref="AM35:AZ35"/>
    <mergeCell ref="AA45:AE45"/>
    <mergeCell ref="W44:Z44"/>
    <mergeCell ref="AE28:AH29"/>
    <mergeCell ref="AA32:AD33"/>
    <mergeCell ref="O26:R27"/>
    <mergeCell ref="S32:V33"/>
    <mergeCell ref="W36:Z37"/>
    <mergeCell ref="AA28:AD29"/>
    <mergeCell ref="W43:Z43"/>
    <mergeCell ref="AA41:AE41"/>
    <mergeCell ref="AN28:AY29"/>
    <mergeCell ref="AI30:AL31"/>
    <mergeCell ref="AM32:AM33"/>
    <mergeCell ref="W28:Z29"/>
    <mergeCell ref="AE26:AH27"/>
    <mergeCell ref="C50:V52"/>
    <mergeCell ref="C47:V49"/>
    <mergeCell ref="A35:G37"/>
    <mergeCell ref="O35:AH35"/>
    <mergeCell ref="S36:V37"/>
    <mergeCell ref="W42:Z42"/>
    <mergeCell ref="C44:V46"/>
    <mergeCell ref="A54:J54"/>
    <mergeCell ref="AA52:AE52"/>
    <mergeCell ref="W50:Z50"/>
    <mergeCell ref="AA50:AE50"/>
    <mergeCell ref="W51:Z51"/>
    <mergeCell ref="AA44:AE44"/>
    <mergeCell ref="W48:Z48"/>
    <mergeCell ref="AA48:AE48"/>
    <mergeCell ref="X56:AL57"/>
    <mergeCell ref="AM53:AM54"/>
    <mergeCell ref="AJ50:AM52"/>
    <mergeCell ref="A55:J59"/>
    <mergeCell ref="K54:T54"/>
    <mergeCell ref="K55:T59"/>
    <mergeCell ref="AF50:AI52"/>
    <mergeCell ref="A50:B52"/>
    <mergeCell ref="AA51:AE51"/>
    <mergeCell ref="W52:Z52"/>
    <mergeCell ref="A2:AZ3"/>
    <mergeCell ref="S26:V27"/>
    <mergeCell ref="AI16:AL17"/>
    <mergeCell ref="AI18:AL19"/>
    <mergeCell ref="AE17:AH17"/>
    <mergeCell ref="AE10:AJ10"/>
    <mergeCell ref="AK10:AO10"/>
    <mergeCell ref="AP10:AT10"/>
    <mergeCell ref="A9:T10"/>
    <mergeCell ref="AM15:AZ17"/>
    <mergeCell ref="AI32:AL33"/>
    <mergeCell ref="AI28:AL29"/>
    <mergeCell ref="AE32:AH33"/>
    <mergeCell ref="AE30:AH31"/>
    <mergeCell ref="AI26:AL27"/>
    <mergeCell ref="AI24:AL25"/>
    <mergeCell ref="AE24:AH25"/>
    <mergeCell ref="AI35:AL35"/>
    <mergeCell ref="A26:F29"/>
    <mergeCell ref="G26:J27"/>
    <mergeCell ref="G28:J29"/>
    <mergeCell ref="AA26:AD27"/>
    <mergeCell ref="W32:Z33"/>
    <mergeCell ref="S30:V31"/>
    <mergeCell ref="AA30:AD31"/>
    <mergeCell ref="W30:Z31"/>
    <mergeCell ref="A32:J33"/>
    <mergeCell ref="AM36:AM37"/>
    <mergeCell ref="AF39:AI39"/>
    <mergeCell ref="AJ44:AM46"/>
    <mergeCell ref="AJ47:AM49"/>
    <mergeCell ref="AF47:AI49"/>
    <mergeCell ref="AA43:AE43"/>
    <mergeCell ref="AA49:AE49"/>
    <mergeCell ref="AA46:AE46"/>
    <mergeCell ref="AF41:AI43"/>
    <mergeCell ref="AA42:AE42"/>
    <mergeCell ref="W41:Z41"/>
    <mergeCell ref="W40:Z40"/>
    <mergeCell ref="AA40:AE40"/>
    <mergeCell ref="AJ40:AM40"/>
    <mergeCell ref="AR39:AZ39"/>
    <mergeCell ref="AN40:AQ40"/>
    <mergeCell ref="AF40:AI40"/>
    <mergeCell ref="W49:Z49"/>
    <mergeCell ref="W46:Z46"/>
    <mergeCell ref="C41:V43"/>
    <mergeCell ref="AP11:AT11"/>
    <mergeCell ref="S28:V29"/>
    <mergeCell ref="U12:Y12"/>
    <mergeCell ref="AJ41:AM43"/>
    <mergeCell ref="W26:Z27"/>
    <mergeCell ref="A14:AZ14"/>
    <mergeCell ref="AA36:AD37"/>
    <mergeCell ref="AU11:AY11"/>
    <mergeCell ref="K16:N16"/>
    <mergeCell ref="O16:R16"/>
    <mergeCell ref="K20:N21"/>
    <mergeCell ref="O20:R21"/>
    <mergeCell ref="K17:N17"/>
    <mergeCell ref="AA18:AD19"/>
    <mergeCell ref="AN18:AY19"/>
    <mergeCell ref="U11:Y11"/>
    <mergeCell ref="Z11:AD11"/>
    <mergeCell ref="AN36:AY37"/>
    <mergeCell ref="O17:R17"/>
    <mergeCell ref="AE36:AH37"/>
    <mergeCell ref="S17:V17"/>
    <mergeCell ref="O22:R23"/>
    <mergeCell ref="S22:V23"/>
    <mergeCell ref="AN20:AY21"/>
    <mergeCell ref="W20:Z21"/>
    <mergeCell ref="W22:Z23"/>
    <mergeCell ref="S20:V21"/>
    <mergeCell ref="AK12:AO12"/>
    <mergeCell ref="AA16:AD16"/>
    <mergeCell ref="AE16:AH16"/>
    <mergeCell ref="AI22:AL23"/>
    <mergeCell ref="AA17:AD17"/>
    <mergeCell ref="AE13:AJ13"/>
    <mergeCell ref="AN22:AY23"/>
    <mergeCell ref="AE20:AH21"/>
    <mergeCell ref="AU13:AZ13"/>
    <mergeCell ref="AE22:AH23"/>
    <mergeCell ref="AE11:AI11"/>
    <mergeCell ref="AK11:AO11"/>
    <mergeCell ref="Z12:AD12"/>
    <mergeCell ref="AI20:AL21"/>
    <mergeCell ref="AE18:AH19"/>
    <mergeCell ref="W17:Z17"/>
    <mergeCell ref="AE12:AI12"/>
    <mergeCell ref="AK13:AO13"/>
    <mergeCell ref="U13:Y13"/>
    <mergeCell ref="Z13:AD13"/>
    <mergeCell ref="S24:V25"/>
    <mergeCell ref="W24:Z25"/>
    <mergeCell ref="S18:V19"/>
    <mergeCell ref="AA20:AD21"/>
    <mergeCell ref="S16:V16"/>
    <mergeCell ref="W16:Z16"/>
    <mergeCell ref="AA24:AD25"/>
    <mergeCell ref="AA22:AD23"/>
    <mergeCell ref="AT5:AU5"/>
    <mergeCell ref="E7:M7"/>
    <mergeCell ref="U7:AB7"/>
    <mergeCell ref="AC7:AD7"/>
    <mergeCell ref="AM7:AZ7"/>
    <mergeCell ref="AR40:AZ40"/>
    <mergeCell ref="AJ39:AM39"/>
    <mergeCell ref="AN39:AQ39"/>
    <mergeCell ref="AN24:AY25"/>
    <mergeCell ref="AI36:AL37"/>
  </mergeCells>
  <conditionalFormatting sqref="AF40:AQ52 K18:N25 O18:AH29 K30:N31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" footer="0.19"/>
  <pageSetup horizontalDpi="600" verticalDpi="600" orientation="portrait" paperSize="9" scale="96" r:id="rId1"/>
  <headerFooter alignWithMargins="0">
    <oddHeader>&amp;L&amp;"HG創英角ｺﾞｼｯｸUB,ｳﾙﾄﾗﾎﾞｰﾙﾄﾞ"&amp;16区分  【Ｆ】
県連提出日　1/1～3/31
&amp;R書式：１１　&amp;"HG創英角ｺﾞｼｯｸUB,ｳﾙﾄﾗﾎﾞｰﾙﾄﾞ"&amp;14
追加登録用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ボーイスカウト静岡県連盟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BSshizuoka</dc:creator>
  <cp:keywords/>
  <dc:description/>
  <cp:lastModifiedBy>bsshizuoka1</cp:lastModifiedBy>
  <cp:lastPrinted>2013-12-19T11:22:06Z</cp:lastPrinted>
  <dcterms:created xsi:type="dcterms:W3CDTF">2001-11-14T06:09:22Z</dcterms:created>
  <dcterms:modified xsi:type="dcterms:W3CDTF">2020-12-08T05:56:35Z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