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230" windowHeight="7725" tabRatio="817" activeTab="0"/>
  </bookViews>
  <sheets>
    <sheet name="集計表" sheetId="1" r:id="rId1"/>
    <sheet name="浜松１vs" sheetId="2" r:id="rId2"/>
    <sheet name="浜松７vs" sheetId="3" r:id="rId3"/>
    <sheet name="浜松１２vs" sheetId="4" r:id="rId4"/>
    <sheet name="浜松１４vs" sheetId="5" r:id="rId5"/>
    <sheet name="浜松１９vs" sheetId="6" r:id="rId6"/>
    <sheet name="浜松２８vs" sheetId="7" r:id="rId7"/>
    <sheet name="浜松２９vs" sheetId="8" r:id="rId8"/>
    <sheet name="細江１vs" sheetId="9" r:id="rId9"/>
    <sheet name="引佐２vs" sheetId="10" r:id="rId10"/>
    <sheet name="浜名１vs" sheetId="11" r:id="rId11"/>
    <sheet name="湖西１vs" sheetId="12" r:id="rId12"/>
  </sheets>
  <definedNames>
    <definedName name="_xlnm.Print_Area" localSheetId="9">'引佐２vs'!$B$4:$H$31</definedName>
    <definedName name="_xlnm.Print_Area" localSheetId="11">'湖西１vs'!$B$4:$H$31</definedName>
    <definedName name="_xlnm.Print_Area" localSheetId="8">'細江１vs'!$B$4:$H$31</definedName>
    <definedName name="_xlnm.Print_Area" localSheetId="0">'集計表'!$B$4:$AD$30</definedName>
    <definedName name="_xlnm.Print_Area" localSheetId="3">'浜松１２vs'!$B$4:$H$31</definedName>
    <definedName name="_xlnm.Print_Area" localSheetId="4">'浜松１４vs'!$B$4:$H$31</definedName>
    <definedName name="_xlnm.Print_Area" localSheetId="5">'浜松１９vs'!$B$4:$H$31</definedName>
    <definedName name="_xlnm.Print_Area" localSheetId="1">'浜松１vs'!$B$4:$H$31</definedName>
    <definedName name="_xlnm.Print_Area" localSheetId="6">'浜松２８vs'!$B$4:$H$31</definedName>
    <definedName name="_xlnm.Print_Area" localSheetId="7">'浜松２９vs'!$B$4:$H$31</definedName>
    <definedName name="_xlnm.Print_Area" localSheetId="2">'浜松７vs'!$B$4:$H$31</definedName>
    <definedName name="_xlnm.Print_Area" localSheetId="10">'浜名１vs'!$B$4:$H$31</definedName>
  </definedNames>
  <calcPr fullCalcOnLoad="1"/>
</workbook>
</file>

<file path=xl/sharedStrings.xml><?xml version="1.0" encoding="utf-8"?>
<sst xmlns="http://schemas.openxmlformats.org/spreadsheetml/2006/main" count="887" uniqueCount="84">
  <si>
    <t>最優秀○</t>
  </si>
  <si>
    <t>団</t>
  </si>
  <si>
    <t>隊</t>
  </si>
  <si>
    <t>期間：１／１～１２／３１で登録時（３月）にチェック</t>
  </si>
  <si>
    <t>浜松地区優秀隊</t>
  </si>
  <si>
    <t>は以下の内　６項目以上（　※４項目は必須）の取得が必要です</t>
  </si>
  <si>
    <t>名称</t>
  </si>
  <si>
    <t>指導者訓練</t>
  </si>
  <si>
    <t>隊長は専任でありWB研修所ベンチャー課程を修了しています</t>
  </si>
  <si>
    <t>指導者体制</t>
  </si>
  <si>
    <t>WB研修所ベンチャー課程を修了した副長が１名以上います。（兼任可）</t>
  </si>
  <si>
    <t>年間プログラム</t>
  </si>
  <si>
    <t>スカウト主体で年間行事予定を作成しました。</t>
  </si>
  <si>
    <t>６０％以上のスカウトが直前１年でアワードを取得した</t>
  </si>
  <si>
    <t>集会</t>
  </si>
  <si>
    <t>隊会議を毎月開催しました</t>
  </si>
  <si>
    <t>野外活動</t>
  </si>
  <si>
    <t>高度な野外活動のアワードに取り組みました</t>
  </si>
  <si>
    <t>奉仕活動</t>
  </si>
  <si>
    <t>少なくとも１名以上のスカウトが「奉仕」のアワードを取得した</t>
  </si>
  <si>
    <t>班制度</t>
  </si>
  <si>
    <t>グループプロジェクトを１つ以上実施しました</t>
  </si>
  <si>
    <t>保護者会を年１回以上開催しました</t>
  </si>
  <si>
    <t>隊登録</t>
  </si>
  <si>
    <t>期日通り隊登録を更新しました</t>
  </si>
  <si>
    <t>浜松地区最優秀隊</t>
  </si>
  <si>
    <t>は以下のすべての項目を満足する必要があります</t>
  </si>
  <si>
    <t>基本</t>
  </si>
  <si>
    <t>Quality Unit Award項目をすべて取得しました</t>
  </si>
  <si>
    <t>８０％以上のスカウトが直前１年でアワードを取得した</t>
  </si>
  <si>
    <t>浜松１</t>
  </si>
  <si>
    <t>ベンチャー</t>
  </si>
  <si>
    <t>浜松７</t>
  </si>
  <si>
    <t>浜松１２</t>
  </si>
  <si>
    <t>浜松１４</t>
  </si>
  <si>
    <t>浜松１９</t>
  </si>
  <si>
    <t>浜松２８</t>
  </si>
  <si>
    <t>湖西１</t>
  </si>
  <si>
    <t>浜名１</t>
  </si>
  <si>
    <t>引佐２</t>
  </si>
  <si>
    <t>細江１</t>
  </si>
  <si>
    <t>浜松２９</t>
  </si>
  <si>
    <t>イーグル</t>
  </si>
  <si>
    <t>ベンチャー</t>
  </si>
  <si>
    <t>※</t>
  </si>
  <si>
    <t>コミュニケーション</t>
  </si>
  <si>
    <t>ホーク</t>
  </si>
  <si>
    <t>名前</t>
  </si>
  <si>
    <t>認定</t>
  </si>
  <si>
    <t>確認</t>
  </si>
  <si>
    <t>地区コミッショナー</t>
  </si>
  <si>
    <t>ＶＳ担当コミ</t>
  </si>
  <si>
    <t>◎</t>
  </si>
  <si>
    <t>○</t>
  </si>
  <si>
    <t>◎</t>
  </si>
  <si>
    <t>○</t>
  </si>
  <si>
    <t>×</t>
  </si>
  <si>
    <r>
      <t xml:space="preserve">進歩
</t>
    </r>
    <r>
      <rPr>
        <b/>
        <sz val="11"/>
        <rFont val="ＭＳ Ｐゴシック"/>
        <family val="0"/>
      </rPr>
      <t>(対象年全期間在籍者</t>
    </r>
    <r>
      <rPr>
        <b/>
        <i/>
        <sz val="11"/>
        <rFont val="ＭＳ Ｐゴシック"/>
        <family val="3"/>
      </rPr>
      <t>）</t>
    </r>
  </si>
  <si>
    <r>
      <t xml:space="preserve">スカウト数
</t>
    </r>
    <r>
      <rPr>
        <b/>
        <sz val="11"/>
        <rFont val="ＭＳ Ｐゴシック"/>
        <family val="0"/>
      </rPr>
      <t>上進率</t>
    </r>
  </si>
  <si>
    <t>対象年に於ける登録スカウト数が、１年前と同数がそれ以上である
あるいは
年度初めのローバー上進対象スカウトが８０％以上上進した</t>
  </si>
  <si>
    <t>対象年に於ける登録スカウト数が、１年前より増加した
あるいは
年度初めのローバー上進対象スカウトが９０％以上上進した</t>
  </si>
  <si>
    <t>隊長がWB実修所ベンチャー課程を修了しています
あるいは　対象年全期間在籍副長は全員ＷＢ研修所ベンチャー課程を修了しています</t>
  </si>
  <si>
    <r>
      <t xml:space="preserve">進歩
</t>
    </r>
    <r>
      <rPr>
        <b/>
        <sz val="11"/>
        <rFont val="ＭＳ Ｐゴシック"/>
        <family val="0"/>
      </rPr>
      <t>(対象年全期間在籍者）</t>
    </r>
  </si>
  <si>
    <t>イーグル</t>
  </si>
  <si>
    <t>※</t>
  </si>
  <si>
    <t>※</t>
  </si>
  <si>
    <t>コミュニケーション</t>
  </si>
  <si>
    <t>※</t>
  </si>
  <si>
    <t>ホーク</t>
  </si>
  <si>
    <t>隊長</t>
  </si>
  <si>
    <t>２０１１年
目標</t>
  </si>
  <si>
    <t>２０１０年
目標</t>
  </si>
  <si>
    <t>×</t>
  </si>
  <si>
    <t>○</t>
  </si>
  <si>
    <t>◎</t>
  </si>
  <si>
    <t>山幡</t>
  </si>
  <si>
    <t>代：後藤　悟</t>
  </si>
  <si>
    <t>堀内　正治</t>
  </si>
  <si>
    <t>石原　勝</t>
  </si>
  <si>
    <t>２０１１年結果と　２０１２年目標</t>
  </si>
  <si>
    <t>２０１１年
目標</t>
  </si>
  <si>
    <t>２０１１年結果と　２０１２年目標を報告します</t>
  </si>
  <si>
    <t>２０１１年
結果</t>
  </si>
  <si>
    <t>２０１２年
目標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</si>
</sst>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6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b/>
      <sz val="11"/>
      <name val="ＭＳ Ｐゴシック"/>
      <family val="0"/>
    </font>
    <font>
      <b/>
      <sz val="12"/>
      <name val="ＭＳ Ｐゴシック"/>
      <family val="3"/>
    </font>
    <font>
      <sz val="10"/>
      <name val="HG丸ｺﾞｼｯｸM-PRO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sz val="20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3" borderId="0" xfId="0" applyFont="1" applyFill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56" fontId="0" fillId="0" borderId="0" xfId="0" applyNumberFormat="1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00008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5"/>
  <sheetViews>
    <sheetView tabSelected="1" workbookViewId="0" topLeftCell="A4">
      <selection activeCell="K5" sqref="K5"/>
    </sheetView>
  </sheetViews>
  <sheetFormatPr defaultColWidth="9.00390625" defaultRowHeight="13.5"/>
  <cols>
    <col min="1" max="1" width="2.25390625" style="24" customWidth="1"/>
    <col min="2" max="2" width="3.75390625" style="24" customWidth="1"/>
    <col min="3" max="3" width="14.125" style="24" customWidth="1"/>
    <col min="4" max="4" width="2.75390625" style="24" customWidth="1"/>
    <col min="5" max="5" width="26.50390625" style="25" customWidth="1"/>
    <col min="6" max="7" width="6.25390625" style="26" customWidth="1"/>
    <col min="8" max="8" width="2.75390625" style="24" hidden="1" customWidth="1"/>
    <col min="9" max="9" width="3.25390625" style="25" hidden="1" customWidth="1"/>
    <col min="10" max="10" width="3.25390625" style="24" hidden="1" customWidth="1"/>
    <col min="11" max="30" width="6.25390625" style="26" customWidth="1"/>
    <col min="31" max="31" width="2.75390625" style="24" customWidth="1"/>
    <col min="32" max="32" width="16.25390625" style="25" customWidth="1"/>
    <col min="33" max="34" width="18.125" style="25" customWidth="1"/>
    <col min="35" max="16384" width="8.875" style="24" customWidth="1"/>
  </cols>
  <sheetData>
    <row r="1" spans="5:34" s="20" customFormat="1" ht="13.5" hidden="1">
      <c r="E1" s="10" t="s">
        <v>52</v>
      </c>
      <c r="F1" s="21">
        <f>COUNTIF(F12:F22,"◎")</f>
        <v>0</v>
      </c>
      <c r="G1" s="21">
        <f>COUNTIF(G12:G22,"◎")</f>
        <v>0</v>
      </c>
      <c r="I1" s="22"/>
      <c r="K1" s="21">
        <f aca="true" t="shared" si="0" ref="K1:AD1">COUNTIF(K12:K22,"◎")</f>
        <v>0</v>
      </c>
      <c r="L1" s="21">
        <f t="shared" si="0"/>
        <v>0</v>
      </c>
      <c r="M1" s="21">
        <f t="shared" si="0"/>
        <v>0</v>
      </c>
      <c r="N1" s="21">
        <f t="shared" si="0"/>
        <v>0</v>
      </c>
      <c r="O1" s="21">
        <f t="shared" si="0"/>
        <v>0</v>
      </c>
      <c r="P1" s="21">
        <f t="shared" si="0"/>
        <v>0</v>
      </c>
      <c r="Q1" s="21">
        <f t="shared" si="0"/>
        <v>0</v>
      </c>
      <c r="R1" s="21">
        <f t="shared" si="0"/>
        <v>0</v>
      </c>
      <c r="S1" s="21">
        <f t="shared" si="0"/>
        <v>0</v>
      </c>
      <c r="T1" s="21">
        <f t="shared" si="0"/>
        <v>0</v>
      </c>
      <c r="U1" s="21">
        <f t="shared" si="0"/>
        <v>0</v>
      </c>
      <c r="V1" s="21">
        <f t="shared" si="0"/>
        <v>0</v>
      </c>
      <c r="W1" s="21">
        <f t="shared" si="0"/>
        <v>0</v>
      </c>
      <c r="X1" s="21">
        <f t="shared" si="0"/>
        <v>0</v>
      </c>
      <c r="Y1" s="21">
        <f t="shared" si="0"/>
        <v>0</v>
      </c>
      <c r="Z1" s="21">
        <f t="shared" si="0"/>
        <v>0</v>
      </c>
      <c r="AA1" s="21">
        <f t="shared" si="0"/>
        <v>0</v>
      </c>
      <c r="AB1" s="21">
        <f t="shared" si="0"/>
        <v>0</v>
      </c>
      <c r="AC1" s="21">
        <f t="shared" si="0"/>
        <v>0</v>
      </c>
      <c r="AD1" s="21">
        <f t="shared" si="0"/>
        <v>0</v>
      </c>
      <c r="AF1" s="22"/>
      <c r="AG1" s="22"/>
      <c r="AH1" s="22"/>
    </row>
    <row r="2" spans="5:34" s="20" customFormat="1" ht="13.5" hidden="1">
      <c r="E2" s="10" t="s">
        <v>53</v>
      </c>
      <c r="F2" s="21">
        <f>COUNTIF(F12:F22,"○")</f>
        <v>0</v>
      </c>
      <c r="G2" s="21">
        <f>COUNTIF(G12:G22,"○")</f>
        <v>0</v>
      </c>
      <c r="I2" s="22"/>
      <c r="K2" s="21">
        <f aca="true" t="shared" si="1" ref="K2:AD2">COUNTIF(K12:K22,"○")</f>
        <v>0</v>
      </c>
      <c r="L2" s="21">
        <f t="shared" si="1"/>
        <v>0</v>
      </c>
      <c r="M2" s="21">
        <f t="shared" si="1"/>
        <v>0</v>
      </c>
      <c r="N2" s="21">
        <f t="shared" si="1"/>
        <v>0</v>
      </c>
      <c r="O2" s="21">
        <f t="shared" si="1"/>
        <v>0</v>
      </c>
      <c r="P2" s="21">
        <f t="shared" si="1"/>
        <v>0</v>
      </c>
      <c r="Q2" s="21">
        <f t="shared" si="1"/>
        <v>0</v>
      </c>
      <c r="R2" s="21">
        <f t="shared" si="1"/>
        <v>0</v>
      </c>
      <c r="S2" s="21">
        <f t="shared" si="1"/>
        <v>0</v>
      </c>
      <c r="T2" s="21">
        <f t="shared" si="1"/>
        <v>0</v>
      </c>
      <c r="U2" s="21">
        <f t="shared" si="1"/>
        <v>0</v>
      </c>
      <c r="V2" s="21">
        <f t="shared" si="1"/>
        <v>0</v>
      </c>
      <c r="W2" s="21">
        <f t="shared" si="1"/>
        <v>0</v>
      </c>
      <c r="X2" s="21">
        <f t="shared" si="1"/>
        <v>0</v>
      </c>
      <c r="Y2" s="21">
        <f t="shared" si="1"/>
        <v>0</v>
      </c>
      <c r="Z2" s="21">
        <f t="shared" si="1"/>
        <v>0</v>
      </c>
      <c r="AA2" s="21">
        <f t="shared" si="1"/>
        <v>0</v>
      </c>
      <c r="AB2" s="21">
        <f t="shared" si="1"/>
        <v>0</v>
      </c>
      <c r="AC2" s="21">
        <f t="shared" si="1"/>
        <v>0</v>
      </c>
      <c r="AD2" s="21">
        <f t="shared" si="1"/>
        <v>0</v>
      </c>
      <c r="AF2" s="22"/>
      <c r="AG2" s="22"/>
      <c r="AH2" s="22"/>
    </row>
    <row r="3" spans="5:34" s="20" customFormat="1" ht="13.5" hidden="1">
      <c r="E3" s="10" t="s">
        <v>0</v>
      </c>
      <c r="F3" s="21">
        <f>COUNTIF(F27:F30,"○")</f>
        <v>0</v>
      </c>
      <c r="G3" s="21">
        <f>COUNTIF(G27:G30,"○")</f>
        <v>0</v>
      </c>
      <c r="I3" s="23" t="s">
        <v>54</v>
      </c>
      <c r="J3" s="23" t="s">
        <v>55</v>
      </c>
      <c r="K3" s="21">
        <f aca="true" t="shared" si="2" ref="K3:AD3">COUNTIF(K27:K30,"○")</f>
        <v>0</v>
      </c>
      <c r="L3" s="21">
        <f t="shared" si="2"/>
        <v>0</v>
      </c>
      <c r="M3" s="21">
        <f t="shared" si="2"/>
        <v>0</v>
      </c>
      <c r="N3" s="21">
        <f t="shared" si="2"/>
        <v>0</v>
      </c>
      <c r="O3" s="21">
        <f t="shared" si="2"/>
        <v>0</v>
      </c>
      <c r="P3" s="21">
        <f t="shared" si="2"/>
        <v>0</v>
      </c>
      <c r="Q3" s="21">
        <f t="shared" si="2"/>
        <v>0</v>
      </c>
      <c r="R3" s="21">
        <f t="shared" si="2"/>
        <v>0</v>
      </c>
      <c r="S3" s="21">
        <f t="shared" si="2"/>
        <v>0</v>
      </c>
      <c r="T3" s="21">
        <f t="shared" si="2"/>
        <v>0</v>
      </c>
      <c r="U3" s="21">
        <f t="shared" si="2"/>
        <v>0</v>
      </c>
      <c r="V3" s="21">
        <f t="shared" si="2"/>
        <v>0</v>
      </c>
      <c r="W3" s="21">
        <f t="shared" si="2"/>
        <v>0</v>
      </c>
      <c r="X3" s="21">
        <f t="shared" si="2"/>
        <v>0</v>
      </c>
      <c r="Y3" s="21">
        <f t="shared" si="2"/>
        <v>0</v>
      </c>
      <c r="Z3" s="21">
        <f t="shared" si="2"/>
        <v>0</v>
      </c>
      <c r="AA3" s="21">
        <f t="shared" si="2"/>
        <v>0</v>
      </c>
      <c r="AB3" s="21">
        <f t="shared" si="2"/>
        <v>0</v>
      </c>
      <c r="AC3" s="21">
        <f t="shared" si="2"/>
        <v>0</v>
      </c>
      <c r="AD3" s="21">
        <f t="shared" si="2"/>
        <v>0</v>
      </c>
      <c r="AF3" s="22"/>
      <c r="AG3" s="22"/>
      <c r="AH3" s="22"/>
    </row>
    <row r="4" spans="1:10" ht="17.25">
      <c r="A4" s="20"/>
      <c r="B4" s="20"/>
      <c r="C4" s="1" t="s">
        <v>79</v>
      </c>
      <c r="I4" s="27" t="s">
        <v>56</v>
      </c>
      <c r="J4" s="27" t="s">
        <v>56</v>
      </c>
    </row>
    <row r="5" spans="3:5" ht="13.5">
      <c r="C5" s="28"/>
      <c r="D5" s="29"/>
      <c r="E5" s="30"/>
    </row>
    <row r="6" spans="3:5" ht="13.5">
      <c r="C6" s="28"/>
      <c r="D6" s="29"/>
      <c r="E6" s="31"/>
    </row>
    <row r="7" spans="3:5" ht="13.5">
      <c r="C7" s="28"/>
      <c r="D7" s="29"/>
      <c r="E7" s="31"/>
    </row>
    <row r="8" ht="14.25" thickBot="1">
      <c r="C8" s="24" t="s">
        <v>3</v>
      </c>
    </row>
    <row r="9" spans="2:30" ht="14.25" thickBot="1">
      <c r="B9" s="2" t="s">
        <v>4</v>
      </c>
      <c r="E9" s="24" t="s">
        <v>5</v>
      </c>
      <c r="F9" s="32" t="str">
        <f>'浜松１vs'!$C$5</f>
        <v>浜松１</v>
      </c>
      <c r="G9" s="33" t="str">
        <f>'浜松１vs'!$D$5</f>
        <v>団</v>
      </c>
      <c r="K9" s="32" t="str">
        <f>'浜松７vs'!$C$5</f>
        <v>浜松７</v>
      </c>
      <c r="L9" s="33" t="str">
        <f>'浜松７vs'!$D$5</f>
        <v>団</v>
      </c>
      <c r="M9" s="32" t="str">
        <f>'浜松１２vs'!$C$5</f>
        <v>浜松１２</v>
      </c>
      <c r="N9" s="33" t="str">
        <f>'浜松１２vs'!$D$5</f>
        <v>団</v>
      </c>
      <c r="O9" s="32" t="str">
        <f>'浜松１４vs'!$C$5</f>
        <v>浜松１４</v>
      </c>
      <c r="P9" s="33" t="str">
        <f>'浜松１４vs'!$D$5</f>
        <v>団</v>
      </c>
      <c r="Q9" s="32" t="str">
        <f>'浜松１９vs'!$C$5</f>
        <v>浜松１９</v>
      </c>
      <c r="R9" s="33" t="str">
        <f>'浜松１９vs'!$D$5</f>
        <v>団</v>
      </c>
      <c r="S9" s="32" t="str">
        <f>'浜松２８vs'!$C$5</f>
        <v>浜松２８</v>
      </c>
      <c r="T9" s="33" t="str">
        <f>'浜松２８vs'!$D$5</f>
        <v>団</v>
      </c>
      <c r="U9" s="32" t="str">
        <f>'浜松２９vs'!$C$5</f>
        <v>浜松２９</v>
      </c>
      <c r="V9" s="33" t="str">
        <f>'浜松２９vs'!$D$5</f>
        <v>団</v>
      </c>
      <c r="W9" s="32" t="str">
        <f>'細江１vs'!$C$5</f>
        <v>細江１</v>
      </c>
      <c r="X9" s="33" t="str">
        <f>'細江１vs'!$D$5</f>
        <v>団</v>
      </c>
      <c r="Y9" s="32" t="str">
        <f>'引佐２vs'!$C$5</f>
        <v>引佐２</v>
      </c>
      <c r="Z9" s="33" t="str">
        <f>'引佐２vs'!$D$5</f>
        <v>団</v>
      </c>
      <c r="AA9" s="32" t="str">
        <f>'浜名１vs'!$C$5</f>
        <v>浜名１</v>
      </c>
      <c r="AB9" s="33" t="str">
        <f>'浜名１vs'!$D$5</f>
        <v>団</v>
      </c>
      <c r="AC9" s="32" t="str">
        <f>'湖西１vs'!$C$5</f>
        <v>湖西１</v>
      </c>
      <c r="AD9" s="33" t="str">
        <f>'湖西１vs'!$D$5</f>
        <v>団</v>
      </c>
    </row>
    <row r="10" spans="2:34" ht="15" thickBot="1">
      <c r="B10" s="3"/>
      <c r="C10" s="4" t="s">
        <v>6</v>
      </c>
      <c r="D10" s="5"/>
      <c r="E10" s="11" t="s">
        <v>42</v>
      </c>
      <c r="F10" s="34" t="str">
        <f>'浜松１vs'!$G11</f>
        <v>未達成</v>
      </c>
      <c r="G10" s="35">
        <f>'浜松１vs'!$H11</f>
        <v>0</v>
      </c>
      <c r="I10" s="24"/>
      <c r="K10" s="34" t="str">
        <f>'浜松７vs'!$G11</f>
        <v>未達成</v>
      </c>
      <c r="L10" s="35">
        <f>'浜松７vs'!$H11</f>
        <v>0</v>
      </c>
      <c r="M10" s="34" t="str">
        <f>'浜松１２vs'!$G11</f>
        <v>未達成</v>
      </c>
      <c r="N10" s="35">
        <f>'浜松１２vs'!$H11</f>
        <v>0</v>
      </c>
      <c r="O10" s="34" t="str">
        <f>'浜松１４vs'!$G11</f>
        <v>未達成</v>
      </c>
      <c r="P10" s="35">
        <f>'浜松１４vs'!$H11</f>
        <v>0</v>
      </c>
      <c r="Q10" s="34" t="str">
        <f>'浜松１９vs'!$G11</f>
        <v>未達成</v>
      </c>
      <c r="R10" s="35">
        <f>'浜松１９vs'!$H11</f>
        <v>0</v>
      </c>
      <c r="S10" s="34" t="str">
        <f>'浜松２８vs'!$G11</f>
        <v>未達成</v>
      </c>
      <c r="T10" s="35">
        <f>'浜松２８vs'!$H11</f>
        <v>0</v>
      </c>
      <c r="U10" s="34" t="str">
        <f>'浜松２９vs'!$G11</f>
        <v>未達成</v>
      </c>
      <c r="V10" s="35">
        <f>'浜松２９vs'!$H11</f>
        <v>0</v>
      </c>
      <c r="W10" s="34" t="str">
        <f>'細江１vs'!$G11</f>
        <v>未達成</v>
      </c>
      <c r="X10" s="35">
        <f>'細江１vs'!$H11</f>
        <v>0</v>
      </c>
      <c r="Y10" s="34" t="str">
        <f>'引佐２vs'!$G11</f>
        <v>未達成</v>
      </c>
      <c r="Z10" s="35">
        <f>'引佐２vs'!$H11</f>
        <v>0</v>
      </c>
      <c r="AA10" s="34" t="str">
        <f>'浜名１vs'!$G11</f>
        <v>未達成</v>
      </c>
      <c r="AB10" s="35">
        <f>'浜名１vs'!$H11</f>
        <v>0</v>
      </c>
      <c r="AC10" s="34" t="str">
        <f>'湖西１vs'!$G11</f>
        <v>未達成</v>
      </c>
      <c r="AD10" s="35">
        <f>'湖西１vs'!$H11</f>
        <v>0</v>
      </c>
      <c r="AF10" s="24"/>
      <c r="AG10" s="24"/>
      <c r="AH10" s="24"/>
    </row>
    <row r="11" spans="3:30" s="36" customFormat="1" ht="21">
      <c r="C11" s="27"/>
      <c r="D11" s="37"/>
      <c r="E11" s="38" t="s">
        <v>43</v>
      </c>
      <c r="F11" s="12" t="str">
        <f>'浜松１vs'!$G12</f>
        <v>２０１１年
結果</v>
      </c>
      <c r="G11" s="13" t="str">
        <f>'浜松１vs'!$H12</f>
        <v>２０１２年
目標</v>
      </c>
      <c r="H11" s="15"/>
      <c r="I11" s="15"/>
      <c r="J11" s="15"/>
      <c r="K11" s="12" t="str">
        <f>'浜松７vs'!$G12</f>
        <v>２０１１年
結果</v>
      </c>
      <c r="L11" s="13" t="str">
        <f>'浜松７vs'!$H12</f>
        <v>２０１２年
目標</v>
      </c>
      <c r="M11" s="12" t="str">
        <f>'浜松１２vs'!$G12</f>
        <v>２０１１年
結果</v>
      </c>
      <c r="N11" s="13" t="str">
        <f>'浜松１２vs'!$H12</f>
        <v>２０１２年
目標</v>
      </c>
      <c r="O11" s="12" t="str">
        <f>'浜松１４vs'!$G12</f>
        <v>２０１１年
結果</v>
      </c>
      <c r="P11" s="13" t="str">
        <f>'浜松１４vs'!$H12</f>
        <v>２０１２年
目標</v>
      </c>
      <c r="Q11" s="12" t="str">
        <f>'浜松１９vs'!$G12</f>
        <v>２０１１年
結果</v>
      </c>
      <c r="R11" s="13" t="str">
        <f>'浜松１９vs'!$H12</f>
        <v>２０１２年
目標</v>
      </c>
      <c r="S11" s="12" t="str">
        <f>'浜松２８vs'!$G12</f>
        <v>２０１１年
結果</v>
      </c>
      <c r="T11" s="13" t="str">
        <f>'浜松２８vs'!$H12</f>
        <v>２０１２年
目標</v>
      </c>
      <c r="U11" s="12" t="str">
        <f>'浜松２９vs'!$G12</f>
        <v>２０１１年
結果</v>
      </c>
      <c r="V11" s="13" t="str">
        <f>'浜松２９vs'!$H12</f>
        <v>２０１２年
目標</v>
      </c>
      <c r="W11" s="12" t="str">
        <f>'細江１vs'!$G12</f>
        <v>２０１１年
結果</v>
      </c>
      <c r="X11" s="13" t="str">
        <f>'細江１vs'!$H12</f>
        <v>２０１２年
目標</v>
      </c>
      <c r="Y11" s="12" t="str">
        <f>'引佐２vs'!$G12</f>
        <v>２０１１年
結果</v>
      </c>
      <c r="Z11" s="13" t="str">
        <f>'引佐２vs'!$H12</f>
        <v>２０１２年
目標</v>
      </c>
      <c r="AA11" s="12" t="str">
        <f>'浜名１vs'!$G12</f>
        <v>２０１１年
結果</v>
      </c>
      <c r="AB11" s="13" t="str">
        <f>'浜名１vs'!$H12</f>
        <v>２０１２年
目標</v>
      </c>
      <c r="AC11" s="12" t="str">
        <f>'湖西１vs'!$G12</f>
        <v>２０１１年
結果</v>
      </c>
      <c r="AD11" s="13" t="str">
        <f>'湖西１vs'!$H12</f>
        <v>２０１２年
目標</v>
      </c>
    </row>
    <row r="12" spans="1:34" ht="35.25" customHeight="1">
      <c r="A12" s="39"/>
      <c r="B12" s="40">
        <v>1</v>
      </c>
      <c r="C12" s="41" t="s">
        <v>7</v>
      </c>
      <c r="D12" s="7" t="s">
        <v>44</v>
      </c>
      <c r="E12" s="14" t="s">
        <v>8</v>
      </c>
      <c r="F12" s="34">
        <f>'浜松１vs'!$G13</f>
        <v>0</v>
      </c>
      <c r="G12" s="35">
        <f>'浜松１vs'!$H13</f>
        <v>0</v>
      </c>
      <c r="I12" s="24"/>
      <c r="K12" s="34">
        <f>'浜松７vs'!$G13</f>
        <v>0</v>
      </c>
      <c r="L12" s="35">
        <f>'浜松７vs'!$H13</f>
        <v>0</v>
      </c>
      <c r="M12" s="34">
        <f>'浜松１２vs'!$G13</f>
        <v>0</v>
      </c>
      <c r="N12" s="35">
        <f>'浜松１２vs'!$H13</f>
        <v>0</v>
      </c>
      <c r="O12" s="34">
        <f>'浜松１４vs'!$G13</f>
        <v>0</v>
      </c>
      <c r="P12" s="35">
        <f>'浜松１４vs'!$H13</f>
        <v>0</v>
      </c>
      <c r="Q12" s="34">
        <f>'浜松１９vs'!$G13</f>
        <v>0</v>
      </c>
      <c r="R12" s="35">
        <f>'浜松１９vs'!$H13</f>
        <v>0</v>
      </c>
      <c r="S12" s="34">
        <f>'浜松２８vs'!$G13</f>
        <v>0</v>
      </c>
      <c r="T12" s="35">
        <f>'浜松２８vs'!$H13</f>
        <v>0</v>
      </c>
      <c r="U12" s="34">
        <f>'浜松２９vs'!$G13</f>
        <v>0</v>
      </c>
      <c r="V12" s="35">
        <f>'浜松２９vs'!$H13</f>
        <v>0</v>
      </c>
      <c r="W12" s="34">
        <f>'細江１vs'!$G13</f>
        <v>0</v>
      </c>
      <c r="X12" s="35">
        <f>'細江１vs'!$H13</f>
        <v>0</v>
      </c>
      <c r="Y12" s="34">
        <f>'引佐２vs'!$G13</f>
        <v>0</v>
      </c>
      <c r="Z12" s="35">
        <f>'引佐２vs'!$H13</f>
        <v>0</v>
      </c>
      <c r="AA12" s="34">
        <f>'浜名１vs'!$G13</f>
        <v>0</v>
      </c>
      <c r="AB12" s="35">
        <f>'浜名１vs'!$H13</f>
        <v>0</v>
      </c>
      <c r="AC12" s="34">
        <f>'湖西１vs'!$G13</f>
        <v>0</v>
      </c>
      <c r="AD12" s="35">
        <f>'湖西１vs'!$H13</f>
        <v>0</v>
      </c>
      <c r="AF12" s="24"/>
      <c r="AG12" s="24"/>
      <c r="AH12" s="24"/>
    </row>
    <row r="13" spans="2:34" ht="35.25" customHeight="1">
      <c r="B13" s="40">
        <v>2</v>
      </c>
      <c r="C13" s="41" t="s">
        <v>9</v>
      </c>
      <c r="D13" s="7"/>
      <c r="E13" s="14" t="s">
        <v>10</v>
      </c>
      <c r="F13" s="34">
        <f>'浜松１vs'!$G14</f>
        <v>0</v>
      </c>
      <c r="G13" s="35">
        <f>'浜松１vs'!$H14</f>
        <v>0</v>
      </c>
      <c r="I13" s="24"/>
      <c r="K13" s="34">
        <f>'浜松７vs'!$G14</f>
        <v>0</v>
      </c>
      <c r="L13" s="35">
        <f>'浜松７vs'!$H14</f>
        <v>0</v>
      </c>
      <c r="M13" s="34">
        <f>'浜松１２vs'!$G14</f>
        <v>0</v>
      </c>
      <c r="N13" s="35">
        <f>'浜松１２vs'!$H14</f>
        <v>0</v>
      </c>
      <c r="O13" s="34">
        <f>'浜松１４vs'!$G14</f>
        <v>0</v>
      </c>
      <c r="P13" s="35">
        <f>'浜松１４vs'!$H14</f>
        <v>0</v>
      </c>
      <c r="Q13" s="34">
        <f>'浜松１９vs'!$G14</f>
        <v>0</v>
      </c>
      <c r="R13" s="35">
        <f>'浜松１９vs'!$H14</f>
        <v>0</v>
      </c>
      <c r="S13" s="34">
        <f>'浜松２８vs'!$G14</f>
        <v>0</v>
      </c>
      <c r="T13" s="35">
        <f>'浜松２８vs'!$H14</f>
        <v>0</v>
      </c>
      <c r="U13" s="34">
        <f>'浜松２９vs'!$G14</f>
        <v>0</v>
      </c>
      <c r="V13" s="35">
        <f>'浜松２９vs'!$H14</f>
        <v>0</v>
      </c>
      <c r="W13" s="34">
        <f>'細江１vs'!$G14</f>
        <v>0</v>
      </c>
      <c r="X13" s="35">
        <f>'細江１vs'!$H14</f>
        <v>0</v>
      </c>
      <c r="Y13" s="34">
        <f>'引佐２vs'!$G14</f>
        <v>0</v>
      </c>
      <c r="Z13" s="35">
        <f>'引佐２vs'!$H14</f>
        <v>0</v>
      </c>
      <c r="AA13" s="34">
        <f>'浜名１vs'!$G14</f>
        <v>0</v>
      </c>
      <c r="AB13" s="35">
        <f>'浜名１vs'!$H14</f>
        <v>0</v>
      </c>
      <c r="AC13" s="34">
        <f>'湖西１vs'!$G14</f>
        <v>0</v>
      </c>
      <c r="AD13" s="35">
        <f>'湖西１vs'!$H14</f>
        <v>0</v>
      </c>
      <c r="AF13" s="24"/>
      <c r="AG13" s="24"/>
      <c r="AH13" s="24"/>
    </row>
    <row r="14" spans="2:34" ht="35.25" customHeight="1">
      <c r="B14" s="40">
        <v>3</v>
      </c>
      <c r="C14" s="41" t="s">
        <v>11</v>
      </c>
      <c r="D14" s="7"/>
      <c r="E14" s="14" t="s">
        <v>12</v>
      </c>
      <c r="F14" s="34">
        <f>'浜松１vs'!$G15</f>
        <v>0</v>
      </c>
      <c r="G14" s="35">
        <f>'浜松１vs'!$H15</f>
        <v>0</v>
      </c>
      <c r="I14" s="24"/>
      <c r="K14" s="34">
        <f>'浜松７vs'!$G15</f>
        <v>0</v>
      </c>
      <c r="L14" s="35">
        <f>'浜松７vs'!$H15</f>
        <v>0</v>
      </c>
      <c r="M14" s="34">
        <f>'浜松１２vs'!$G15</f>
        <v>0</v>
      </c>
      <c r="N14" s="35">
        <f>'浜松１２vs'!$H15</f>
        <v>0</v>
      </c>
      <c r="O14" s="34">
        <f>'浜松１４vs'!$G15</f>
        <v>0</v>
      </c>
      <c r="P14" s="35">
        <f>'浜松１４vs'!$H15</f>
        <v>0</v>
      </c>
      <c r="Q14" s="34">
        <f>'浜松１９vs'!$G15</f>
        <v>0</v>
      </c>
      <c r="R14" s="35">
        <f>'浜松１９vs'!$H15</f>
        <v>0</v>
      </c>
      <c r="S14" s="34">
        <f>'浜松２８vs'!$G15</f>
        <v>0</v>
      </c>
      <c r="T14" s="35">
        <f>'浜松２８vs'!$H15</f>
        <v>0</v>
      </c>
      <c r="U14" s="34">
        <f>'浜松２９vs'!$G15</f>
        <v>0</v>
      </c>
      <c r="V14" s="35">
        <f>'浜松２９vs'!$H15</f>
        <v>0</v>
      </c>
      <c r="W14" s="34">
        <f>'細江１vs'!$G15</f>
        <v>0</v>
      </c>
      <c r="X14" s="35">
        <f>'細江１vs'!$H15</f>
        <v>0</v>
      </c>
      <c r="Y14" s="34">
        <f>'引佐２vs'!$G15</f>
        <v>0</v>
      </c>
      <c r="Z14" s="35">
        <f>'引佐２vs'!$H15</f>
        <v>0</v>
      </c>
      <c r="AA14" s="34">
        <f>'浜名１vs'!$G15</f>
        <v>0</v>
      </c>
      <c r="AB14" s="35">
        <f>'浜名１vs'!$H15</f>
        <v>0</v>
      </c>
      <c r="AC14" s="34">
        <f>'湖西１vs'!$G15</f>
        <v>0</v>
      </c>
      <c r="AD14" s="35">
        <f>'湖西１vs'!$H15</f>
        <v>0</v>
      </c>
      <c r="AF14" s="24"/>
      <c r="AG14" s="24"/>
      <c r="AH14" s="24"/>
    </row>
    <row r="15" spans="2:34" ht="42.75" customHeight="1">
      <c r="B15" s="40">
        <v>4</v>
      </c>
      <c r="C15" s="41" t="s">
        <v>57</v>
      </c>
      <c r="D15" s="7" t="s">
        <v>44</v>
      </c>
      <c r="E15" s="14" t="s">
        <v>13</v>
      </c>
      <c r="F15" s="34">
        <f>'浜松１vs'!$G16</f>
        <v>0</v>
      </c>
      <c r="G15" s="35">
        <f>'浜松１vs'!$H16</f>
        <v>0</v>
      </c>
      <c r="I15" s="24"/>
      <c r="K15" s="34">
        <f>'浜松７vs'!$G16</f>
        <v>0</v>
      </c>
      <c r="L15" s="35">
        <f>'浜松７vs'!$H16</f>
        <v>0</v>
      </c>
      <c r="M15" s="34">
        <f>'浜松１２vs'!$G16</f>
        <v>0</v>
      </c>
      <c r="N15" s="35">
        <f>'浜松１２vs'!$H16</f>
        <v>0</v>
      </c>
      <c r="O15" s="34">
        <f>'浜松１４vs'!$G16</f>
        <v>0</v>
      </c>
      <c r="P15" s="35">
        <f>'浜松１４vs'!$H16</f>
        <v>0</v>
      </c>
      <c r="Q15" s="34">
        <f>'浜松１９vs'!$G16</f>
        <v>0</v>
      </c>
      <c r="R15" s="35">
        <f>'浜松１９vs'!$H16</f>
        <v>0</v>
      </c>
      <c r="S15" s="34">
        <f>'浜松２８vs'!$G16</f>
        <v>0</v>
      </c>
      <c r="T15" s="35">
        <f>'浜松２８vs'!$H16</f>
        <v>0</v>
      </c>
      <c r="U15" s="34">
        <f>'浜松２９vs'!$G16</f>
        <v>0</v>
      </c>
      <c r="V15" s="35">
        <f>'浜松２９vs'!$H16</f>
        <v>0</v>
      </c>
      <c r="W15" s="34">
        <f>'細江１vs'!$G16</f>
        <v>0</v>
      </c>
      <c r="X15" s="35">
        <f>'細江１vs'!$H16</f>
        <v>0</v>
      </c>
      <c r="Y15" s="34">
        <f>'引佐２vs'!$G16</f>
        <v>0</v>
      </c>
      <c r="Z15" s="35">
        <f>'引佐２vs'!$H16</f>
        <v>0</v>
      </c>
      <c r="AA15" s="34">
        <f>'浜名１vs'!$G16</f>
        <v>0</v>
      </c>
      <c r="AB15" s="35">
        <f>'浜名１vs'!$H16</f>
        <v>0</v>
      </c>
      <c r="AC15" s="34">
        <f>'湖西１vs'!$G16</f>
        <v>0</v>
      </c>
      <c r="AD15" s="35">
        <f>'湖西１vs'!$H16</f>
        <v>0</v>
      </c>
      <c r="AF15" s="24"/>
      <c r="AG15" s="24"/>
      <c r="AH15" s="24"/>
    </row>
    <row r="16" spans="2:34" ht="35.25" customHeight="1">
      <c r="B16" s="40">
        <v>5</v>
      </c>
      <c r="C16" s="41" t="s">
        <v>14</v>
      </c>
      <c r="D16" s="7"/>
      <c r="E16" s="14" t="s">
        <v>15</v>
      </c>
      <c r="F16" s="34">
        <f>'浜松１vs'!$G17</f>
        <v>0</v>
      </c>
      <c r="G16" s="35">
        <f>'浜松１vs'!$H17</f>
        <v>0</v>
      </c>
      <c r="I16" s="24"/>
      <c r="K16" s="34">
        <f>'浜松７vs'!$G17</f>
        <v>0</v>
      </c>
      <c r="L16" s="35">
        <f>'浜松７vs'!$H17</f>
        <v>0</v>
      </c>
      <c r="M16" s="34">
        <f>'浜松１２vs'!$G17</f>
        <v>0</v>
      </c>
      <c r="N16" s="35">
        <f>'浜松１２vs'!$H17</f>
        <v>0</v>
      </c>
      <c r="O16" s="34">
        <f>'浜松１４vs'!$G17</f>
        <v>0</v>
      </c>
      <c r="P16" s="35">
        <f>'浜松１４vs'!$H17</f>
        <v>0</v>
      </c>
      <c r="Q16" s="34">
        <f>'浜松１９vs'!$G17</f>
        <v>0</v>
      </c>
      <c r="R16" s="35">
        <f>'浜松１９vs'!$H17</f>
        <v>0</v>
      </c>
      <c r="S16" s="34">
        <f>'浜松２８vs'!$G17</f>
        <v>0</v>
      </c>
      <c r="T16" s="35">
        <f>'浜松２８vs'!$H17</f>
        <v>0</v>
      </c>
      <c r="U16" s="34">
        <f>'浜松２９vs'!$G17</f>
        <v>0</v>
      </c>
      <c r="V16" s="35">
        <f>'浜松２９vs'!$H17</f>
        <v>0</v>
      </c>
      <c r="W16" s="34">
        <f>'細江１vs'!$G17</f>
        <v>0</v>
      </c>
      <c r="X16" s="35">
        <f>'細江１vs'!$H17</f>
        <v>0</v>
      </c>
      <c r="Y16" s="34">
        <f>'引佐２vs'!$G17</f>
        <v>0</v>
      </c>
      <c r="Z16" s="35">
        <f>'引佐２vs'!$H17</f>
        <v>0</v>
      </c>
      <c r="AA16" s="34">
        <f>'浜名１vs'!$G17</f>
        <v>0</v>
      </c>
      <c r="AB16" s="35">
        <f>'浜名１vs'!$H17</f>
        <v>0</v>
      </c>
      <c r="AC16" s="34">
        <f>'湖西１vs'!$G17</f>
        <v>0</v>
      </c>
      <c r="AD16" s="35">
        <f>'湖西１vs'!$H17</f>
        <v>0</v>
      </c>
      <c r="AF16" s="24"/>
      <c r="AG16" s="24"/>
      <c r="AH16" s="24"/>
    </row>
    <row r="17" spans="2:34" ht="35.25" customHeight="1">
      <c r="B17" s="40">
        <v>6</v>
      </c>
      <c r="C17" s="41" t="s">
        <v>16</v>
      </c>
      <c r="D17" s="7" t="s">
        <v>44</v>
      </c>
      <c r="E17" s="14" t="s">
        <v>17</v>
      </c>
      <c r="F17" s="34">
        <f>'浜松１vs'!$G18</f>
        <v>0</v>
      </c>
      <c r="G17" s="35">
        <f>'浜松１vs'!$H18</f>
        <v>0</v>
      </c>
      <c r="I17" s="24"/>
      <c r="K17" s="34">
        <f>'浜松７vs'!$G18</f>
        <v>0</v>
      </c>
      <c r="L17" s="35">
        <f>'浜松７vs'!$H18</f>
        <v>0</v>
      </c>
      <c r="M17" s="34">
        <f>'浜松１２vs'!$G18</f>
        <v>0</v>
      </c>
      <c r="N17" s="35">
        <f>'浜松１２vs'!$H18</f>
        <v>0</v>
      </c>
      <c r="O17" s="34">
        <f>'浜松１４vs'!$G18</f>
        <v>0</v>
      </c>
      <c r="P17" s="35">
        <f>'浜松１４vs'!$H18</f>
        <v>0</v>
      </c>
      <c r="Q17" s="34">
        <f>'浜松１９vs'!$G18</f>
        <v>0</v>
      </c>
      <c r="R17" s="35">
        <f>'浜松１９vs'!$H18</f>
        <v>0</v>
      </c>
      <c r="S17" s="34">
        <f>'浜松２８vs'!$G18</f>
        <v>0</v>
      </c>
      <c r="T17" s="35">
        <f>'浜松２８vs'!$H18</f>
        <v>0</v>
      </c>
      <c r="U17" s="34">
        <f>'浜松２９vs'!$G18</f>
        <v>0</v>
      </c>
      <c r="V17" s="35">
        <f>'浜松２９vs'!$H18</f>
        <v>0</v>
      </c>
      <c r="W17" s="34">
        <f>'細江１vs'!$G18</f>
        <v>0</v>
      </c>
      <c r="X17" s="35">
        <f>'細江１vs'!$H18</f>
        <v>0</v>
      </c>
      <c r="Y17" s="34">
        <f>'引佐２vs'!$G18</f>
        <v>0</v>
      </c>
      <c r="Z17" s="35">
        <f>'引佐２vs'!$H18</f>
        <v>0</v>
      </c>
      <c r="AA17" s="34">
        <f>'浜名１vs'!$G18</f>
        <v>0</v>
      </c>
      <c r="AB17" s="35">
        <f>'浜名１vs'!$H18</f>
        <v>0</v>
      </c>
      <c r="AC17" s="34">
        <f>'湖西１vs'!$G18</f>
        <v>0</v>
      </c>
      <c r="AD17" s="35">
        <f>'湖西１vs'!$H18</f>
        <v>0</v>
      </c>
      <c r="AF17" s="24"/>
      <c r="AG17" s="24"/>
      <c r="AH17" s="24"/>
    </row>
    <row r="18" spans="2:34" ht="35.25" customHeight="1">
      <c r="B18" s="40">
        <v>7</v>
      </c>
      <c r="C18" s="41" t="s">
        <v>18</v>
      </c>
      <c r="D18" s="7"/>
      <c r="E18" s="14" t="s">
        <v>19</v>
      </c>
      <c r="F18" s="34">
        <f>'浜松１vs'!$G19</f>
        <v>0</v>
      </c>
      <c r="G18" s="35">
        <f>'浜松１vs'!$H19</f>
        <v>0</v>
      </c>
      <c r="I18" s="24"/>
      <c r="K18" s="34">
        <f>'浜松７vs'!$G19</f>
        <v>0</v>
      </c>
      <c r="L18" s="35">
        <f>'浜松７vs'!$H19</f>
        <v>0</v>
      </c>
      <c r="M18" s="34">
        <f>'浜松１２vs'!$G19</f>
        <v>0</v>
      </c>
      <c r="N18" s="35">
        <f>'浜松１２vs'!$H19</f>
        <v>0</v>
      </c>
      <c r="O18" s="34">
        <f>'浜松１４vs'!$G19</f>
        <v>0</v>
      </c>
      <c r="P18" s="35">
        <f>'浜松１４vs'!$H19</f>
        <v>0</v>
      </c>
      <c r="Q18" s="34">
        <f>'浜松１９vs'!$G19</f>
        <v>0</v>
      </c>
      <c r="R18" s="35">
        <f>'浜松１９vs'!$H19</f>
        <v>0</v>
      </c>
      <c r="S18" s="34">
        <f>'浜松２８vs'!$G19</f>
        <v>0</v>
      </c>
      <c r="T18" s="35">
        <f>'浜松２８vs'!$H19</f>
        <v>0</v>
      </c>
      <c r="U18" s="34">
        <f>'浜松２９vs'!$G19</f>
        <v>0</v>
      </c>
      <c r="V18" s="35">
        <f>'浜松２９vs'!$H19</f>
        <v>0</v>
      </c>
      <c r="W18" s="34">
        <f>'細江１vs'!$G19</f>
        <v>0</v>
      </c>
      <c r="X18" s="35">
        <f>'細江１vs'!$H19</f>
        <v>0</v>
      </c>
      <c r="Y18" s="34">
        <f>'引佐２vs'!$G19</f>
        <v>0</v>
      </c>
      <c r="Z18" s="35">
        <f>'引佐２vs'!$H19</f>
        <v>0</v>
      </c>
      <c r="AA18" s="34">
        <f>'浜名１vs'!$G19</f>
        <v>0</v>
      </c>
      <c r="AB18" s="35">
        <f>'浜名１vs'!$H19</f>
        <v>0</v>
      </c>
      <c r="AC18" s="34">
        <f>'湖西１vs'!$G19</f>
        <v>0</v>
      </c>
      <c r="AD18" s="35">
        <f>'湖西１vs'!$H19</f>
        <v>0</v>
      </c>
      <c r="AF18" s="24"/>
      <c r="AG18" s="24"/>
      <c r="AH18" s="24"/>
    </row>
    <row r="19" spans="2:34" ht="35.25" customHeight="1">
      <c r="B19" s="40">
        <v>8</v>
      </c>
      <c r="C19" s="41" t="s">
        <v>20</v>
      </c>
      <c r="D19" s="7"/>
      <c r="E19" s="14" t="s">
        <v>21</v>
      </c>
      <c r="F19" s="34">
        <f>'浜松１vs'!$G20</f>
        <v>0</v>
      </c>
      <c r="G19" s="35">
        <f>'浜松１vs'!$H20</f>
        <v>0</v>
      </c>
      <c r="I19" s="24"/>
      <c r="K19" s="34">
        <f>'浜松７vs'!$G20</f>
        <v>0</v>
      </c>
      <c r="L19" s="35">
        <f>'浜松７vs'!$H20</f>
        <v>0</v>
      </c>
      <c r="M19" s="34">
        <f>'浜松１２vs'!$G20</f>
        <v>0</v>
      </c>
      <c r="N19" s="35">
        <f>'浜松１２vs'!$H20</f>
        <v>0</v>
      </c>
      <c r="O19" s="34">
        <f>'浜松１４vs'!$G20</f>
        <v>0</v>
      </c>
      <c r="P19" s="35">
        <f>'浜松１４vs'!$H20</f>
        <v>0</v>
      </c>
      <c r="Q19" s="34">
        <f>'浜松１９vs'!$G20</f>
        <v>0</v>
      </c>
      <c r="R19" s="35">
        <f>'浜松１９vs'!$H20</f>
        <v>0</v>
      </c>
      <c r="S19" s="34">
        <f>'浜松２８vs'!$G20</f>
        <v>0</v>
      </c>
      <c r="T19" s="35">
        <f>'浜松２８vs'!$H20</f>
        <v>0</v>
      </c>
      <c r="U19" s="34">
        <f>'浜松２９vs'!$G20</f>
        <v>0</v>
      </c>
      <c r="V19" s="35">
        <f>'浜松２９vs'!$H20</f>
        <v>0</v>
      </c>
      <c r="W19" s="34">
        <f>'細江１vs'!$G20</f>
        <v>0</v>
      </c>
      <c r="X19" s="35">
        <f>'細江１vs'!$H20</f>
        <v>0</v>
      </c>
      <c r="Y19" s="34">
        <f>'引佐２vs'!$G20</f>
        <v>0</v>
      </c>
      <c r="Z19" s="35">
        <f>'引佐２vs'!$H20</f>
        <v>0</v>
      </c>
      <c r="AA19" s="34">
        <f>'浜名１vs'!$G20</f>
        <v>0</v>
      </c>
      <c r="AB19" s="35">
        <f>'浜名１vs'!$H20</f>
        <v>0</v>
      </c>
      <c r="AC19" s="34">
        <f>'湖西１vs'!$G20</f>
        <v>0</v>
      </c>
      <c r="AD19" s="35">
        <f>'湖西１vs'!$H20</f>
        <v>0</v>
      </c>
      <c r="AF19" s="24"/>
      <c r="AG19" s="24"/>
      <c r="AH19" s="24"/>
    </row>
    <row r="20" spans="2:34" ht="75.75" customHeight="1">
      <c r="B20" s="40">
        <v>9</v>
      </c>
      <c r="C20" s="41" t="s">
        <v>58</v>
      </c>
      <c r="D20" s="7"/>
      <c r="E20" s="8" t="s">
        <v>59</v>
      </c>
      <c r="F20" s="34">
        <f>'浜松１vs'!$G21</f>
        <v>0</v>
      </c>
      <c r="G20" s="35">
        <f>'浜松１vs'!$H21</f>
        <v>0</v>
      </c>
      <c r="I20" s="24"/>
      <c r="K20" s="34">
        <f>'浜松７vs'!$G21</f>
        <v>0</v>
      </c>
      <c r="L20" s="35">
        <f>'浜松７vs'!$H21</f>
        <v>0</v>
      </c>
      <c r="M20" s="34">
        <f>'浜松１２vs'!$G21</f>
        <v>0</v>
      </c>
      <c r="N20" s="35">
        <f>'浜松１２vs'!$H21</f>
        <v>0</v>
      </c>
      <c r="O20" s="34">
        <f>'浜松１４vs'!$G21</f>
        <v>0</v>
      </c>
      <c r="P20" s="35">
        <f>'浜松１４vs'!$H21</f>
        <v>0</v>
      </c>
      <c r="Q20" s="34">
        <f>'浜松１９vs'!$G21</f>
        <v>0</v>
      </c>
      <c r="R20" s="35">
        <f>'浜松１９vs'!$H21</f>
        <v>0</v>
      </c>
      <c r="S20" s="34">
        <f>'浜松２８vs'!$G21</f>
        <v>0</v>
      </c>
      <c r="T20" s="35">
        <f>'浜松２８vs'!$H21</f>
        <v>0</v>
      </c>
      <c r="U20" s="34">
        <f>'浜松２９vs'!$G21</f>
        <v>0</v>
      </c>
      <c r="V20" s="35">
        <f>'浜松２９vs'!$H21</f>
        <v>0</v>
      </c>
      <c r="W20" s="34">
        <f>'細江１vs'!$G21</f>
        <v>0</v>
      </c>
      <c r="X20" s="35">
        <f>'細江１vs'!$H21</f>
        <v>0</v>
      </c>
      <c r="Y20" s="34">
        <f>'引佐２vs'!$G21</f>
        <v>0</v>
      </c>
      <c r="Z20" s="35">
        <f>'引佐２vs'!$H21</f>
        <v>0</v>
      </c>
      <c r="AA20" s="34">
        <f>'浜名１vs'!$G21</f>
        <v>0</v>
      </c>
      <c r="AB20" s="35">
        <f>'浜名１vs'!$H21</f>
        <v>0</v>
      </c>
      <c r="AC20" s="34">
        <f>'湖西１vs'!$G21</f>
        <v>0</v>
      </c>
      <c r="AD20" s="35">
        <f>'湖西１vs'!$H21</f>
        <v>0</v>
      </c>
      <c r="AF20" s="24"/>
      <c r="AG20" s="24"/>
      <c r="AH20" s="24"/>
    </row>
    <row r="21" spans="2:34" ht="35.25" customHeight="1">
      <c r="B21" s="40">
        <v>10</v>
      </c>
      <c r="C21" s="41" t="s">
        <v>45</v>
      </c>
      <c r="D21" s="7"/>
      <c r="E21" s="14" t="s">
        <v>22</v>
      </c>
      <c r="F21" s="34">
        <f>'浜松１vs'!$G22</f>
        <v>0</v>
      </c>
      <c r="G21" s="35">
        <f>'浜松１vs'!$H22</f>
        <v>0</v>
      </c>
      <c r="I21" s="24"/>
      <c r="K21" s="34">
        <f>'浜松７vs'!$G22</f>
        <v>0</v>
      </c>
      <c r="L21" s="35">
        <f>'浜松７vs'!$H22</f>
        <v>0</v>
      </c>
      <c r="M21" s="34">
        <f>'浜松１２vs'!$G22</f>
        <v>0</v>
      </c>
      <c r="N21" s="35">
        <f>'浜松１２vs'!$H22</f>
        <v>0</v>
      </c>
      <c r="O21" s="34">
        <f>'浜松１４vs'!$G22</f>
        <v>0</v>
      </c>
      <c r="P21" s="35">
        <f>'浜松１４vs'!$H22</f>
        <v>0</v>
      </c>
      <c r="Q21" s="34">
        <f>'浜松１９vs'!$G22</f>
        <v>0</v>
      </c>
      <c r="R21" s="35">
        <f>'浜松１９vs'!$H22</f>
        <v>0</v>
      </c>
      <c r="S21" s="34">
        <f>'浜松２８vs'!$G22</f>
        <v>0</v>
      </c>
      <c r="T21" s="35">
        <f>'浜松２８vs'!$H22</f>
        <v>0</v>
      </c>
      <c r="U21" s="34">
        <f>'浜松２９vs'!$G22</f>
        <v>0</v>
      </c>
      <c r="V21" s="35">
        <f>'浜松２９vs'!$H22</f>
        <v>0</v>
      </c>
      <c r="W21" s="34">
        <f>'細江１vs'!$G22</f>
        <v>0</v>
      </c>
      <c r="X21" s="35">
        <f>'細江１vs'!$H22</f>
        <v>0</v>
      </c>
      <c r="Y21" s="34">
        <f>'引佐２vs'!$G22</f>
        <v>0</v>
      </c>
      <c r="Z21" s="35">
        <f>'引佐２vs'!$H22</f>
        <v>0</v>
      </c>
      <c r="AA21" s="34">
        <f>'浜名１vs'!$G22</f>
        <v>0</v>
      </c>
      <c r="AB21" s="35">
        <f>'浜名１vs'!$H22</f>
        <v>0</v>
      </c>
      <c r="AC21" s="34">
        <f>'湖西１vs'!$G22</f>
        <v>0</v>
      </c>
      <c r="AD21" s="35">
        <f>'湖西１vs'!$H22</f>
        <v>0</v>
      </c>
      <c r="AF21" s="24"/>
      <c r="AG21" s="24"/>
      <c r="AH21" s="24"/>
    </row>
    <row r="22" spans="2:34" ht="35.25" customHeight="1" thickBot="1">
      <c r="B22" s="40">
        <v>11</v>
      </c>
      <c r="C22" s="41" t="s">
        <v>23</v>
      </c>
      <c r="D22" s="7" t="s">
        <v>44</v>
      </c>
      <c r="E22" s="14" t="s">
        <v>24</v>
      </c>
      <c r="F22" s="42">
        <f>'浜松１vs'!$G23</f>
        <v>0</v>
      </c>
      <c r="G22" s="43">
        <f>'浜松１vs'!$H23</f>
        <v>0</v>
      </c>
      <c r="H22" s="44"/>
      <c r="I22" s="44"/>
      <c r="J22" s="44"/>
      <c r="K22" s="42">
        <f>'浜松７vs'!$G23</f>
        <v>0</v>
      </c>
      <c r="L22" s="43">
        <f>'浜松７vs'!$H23</f>
        <v>0</v>
      </c>
      <c r="M22" s="42">
        <f>'浜松１２vs'!$G23</f>
        <v>0</v>
      </c>
      <c r="N22" s="43">
        <f>'浜松１２vs'!$H23</f>
        <v>0</v>
      </c>
      <c r="O22" s="42">
        <f>'浜松１４vs'!$G23</f>
        <v>0</v>
      </c>
      <c r="P22" s="43">
        <f>'浜松１４vs'!$H23</f>
        <v>0</v>
      </c>
      <c r="Q22" s="42">
        <f>'浜松１９vs'!$G23</f>
        <v>0</v>
      </c>
      <c r="R22" s="43">
        <f>'浜松１９vs'!$H23</f>
        <v>0</v>
      </c>
      <c r="S22" s="42">
        <f>'浜松２８vs'!$G23</f>
        <v>0</v>
      </c>
      <c r="T22" s="43">
        <f>'浜松２８vs'!$H23</f>
        <v>0</v>
      </c>
      <c r="U22" s="42">
        <f>'浜松２９vs'!$G23</f>
        <v>0</v>
      </c>
      <c r="V22" s="43">
        <f>'浜松２９vs'!$H23</f>
        <v>0</v>
      </c>
      <c r="W22" s="42">
        <f>'細江１vs'!$G23</f>
        <v>0</v>
      </c>
      <c r="X22" s="43">
        <f>'細江１vs'!$H23</f>
        <v>0</v>
      </c>
      <c r="Y22" s="42">
        <f>'引佐２vs'!$G23</f>
        <v>0</v>
      </c>
      <c r="Z22" s="43">
        <f>'引佐２vs'!$H23</f>
        <v>0</v>
      </c>
      <c r="AA22" s="42">
        <f>'浜名１vs'!$G23</f>
        <v>0</v>
      </c>
      <c r="AB22" s="43">
        <f>'浜名１vs'!$H23</f>
        <v>0</v>
      </c>
      <c r="AC22" s="42">
        <f>'湖西１vs'!$G23</f>
        <v>0</v>
      </c>
      <c r="AD22" s="43">
        <f>'湖西１vs'!$H23</f>
        <v>0</v>
      </c>
      <c r="AF22" s="24"/>
      <c r="AG22" s="24"/>
      <c r="AH22" s="24"/>
    </row>
    <row r="23" spans="3:30" s="45" customFormat="1" ht="38.25" customHeight="1" thickBot="1">
      <c r="C23" s="46"/>
      <c r="E23" s="46"/>
      <c r="F23" s="47"/>
      <c r="G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spans="2:30" ht="14.25" thickBot="1">
      <c r="B24" s="2" t="s">
        <v>25</v>
      </c>
      <c r="E24" s="24" t="s">
        <v>26</v>
      </c>
      <c r="F24" s="32" t="str">
        <f>'浜松１vs'!$C$5</f>
        <v>浜松１</v>
      </c>
      <c r="G24" s="33" t="str">
        <f>'浜松１vs'!$D$5</f>
        <v>団</v>
      </c>
      <c r="K24" s="32" t="str">
        <f>'浜松７vs'!$C$5</f>
        <v>浜松７</v>
      </c>
      <c r="L24" s="33" t="str">
        <f>'浜松７vs'!$D$5</f>
        <v>団</v>
      </c>
      <c r="M24" s="32" t="str">
        <f>'浜松１２vs'!$C$5</f>
        <v>浜松１２</v>
      </c>
      <c r="N24" s="33" t="str">
        <f>'浜松１２vs'!$D$5</f>
        <v>団</v>
      </c>
      <c r="O24" s="32" t="str">
        <f>'浜松１４vs'!$C$5</f>
        <v>浜松１４</v>
      </c>
      <c r="P24" s="33" t="str">
        <f>'浜松１４vs'!$D$5</f>
        <v>団</v>
      </c>
      <c r="Q24" s="32" t="str">
        <f>'浜松１９vs'!$C$5</f>
        <v>浜松１９</v>
      </c>
      <c r="R24" s="33" t="str">
        <f>'浜松１９vs'!$D$5</f>
        <v>団</v>
      </c>
      <c r="S24" s="32" t="str">
        <f>'浜松２８vs'!$C$5</f>
        <v>浜松２８</v>
      </c>
      <c r="T24" s="33" t="str">
        <f>'浜松２８vs'!$D$5</f>
        <v>団</v>
      </c>
      <c r="U24" s="32" t="str">
        <f>'浜松２９vs'!$C$5</f>
        <v>浜松２９</v>
      </c>
      <c r="V24" s="33" t="str">
        <f>'浜松２９vs'!$D$5</f>
        <v>団</v>
      </c>
      <c r="W24" s="32" t="str">
        <f>'細江１vs'!$C$5</f>
        <v>細江１</v>
      </c>
      <c r="X24" s="33" t="str">
        <f>'細江１vs'!$D$5</f>
        <v>団</v>
      </c>
      <c r="Y24" s="32" t="str">
        <f>'引佐２vs'!$C$5</f>
        <v>引佐２</v>
      </c>
      <c r="Z24" s="33" t="str">
        <f>'引佐２vs'!$D$5</f>
        <v>団</v>
      </c>
      <c r="AA24" s="32" t="str">
        <f>'浜名１vs'!$C$5</f>
        <v>浜名１</v>
      </c>
      <c r="AB24" s="33" t="str">
        <f>'浜名１vs'!$D$5</f>
        <v>団</v>
      </c>
      <c r="AC24" s="32" t="str">
        <f>'湖西１vs'!$C$5</f>
        <v>湖西１</v>
      </c>
      <c r="AD24" s="33" t="str">
        <f>'湖西１vs'!$D$5</f>
        <v>団</v>
      </c>
    </row>
    <row r="25" spans="2:34" ht="15" thickBot="1">
      <c r="B25" s="3"/>
      <c r="C25" s="4" t="s">
        <v>6</v>
      </c>
      <c r="D25" s="5"/>
      <c r="E25" s="11" t="s">
        <v>46</v>
      </c>
      <c r="F25" s="34" t="str">
        <f>'浜松１vs'!$G26</f>
        <v>未達成</v>
      </c>
      <c r="G25" s="35">
        <f>'浜松１vs'!$H26</f>
        <v>0</v>
      </c>
      <c r="I25" s="24"/>
      <c r="K25" s="34" t="str">
        <f>'浜松７vs'!$G26</f>
        <v>未達成</v>
      </c>
      <c r="L25" s="35">
        <f>'浜松７vs'!$H26</f>
        <v>0</v>
      </c>
      <c r="M25" s="34" t="str">
        <f>'浜松１２vs'!$G26</f>
        <v>未達成</v>
      </c>
      <c r="N25" s="35">
        <f>'浜松１２vs'!$H26</f>
        <v>0</v>
      </c>
      <c r="O25" s="34" t="str">
        <f>'浜松１４vs'!$G26</f>
        <v>未達成</v>
      </c>
      <c r="P25" s="35">
        <f>'浜松１４vs'!$H26</f>
        <v>0</v>
      </c>
      <c r="Q25" s="34" t="str">
        <f>'浜松１９vs'!$G26</f>
        <v>未達成</v>
      </c>
      <c r="R25" s="35">
        <f>'浜松１９vs'!$H26</f>
        <v>0</v>
      </c>
      <c r="S25" s="34" t="str">
        <f>'浜松２８vs'!$G26</f>
        <v>未達成</v>
      </c>
      <c r="T25" s="35">
        <f>'浜松２８vs'!$H26</f>
        <v>0</v>
      </c>
      <c r="U25" s="34" t="str">
        <f>'浜松２９vs'!$G26</f>
        <v>未達成</v>
      </c>
      <c r="V25" s="35">
        <f>'浜松２９vs'!$H26</f>
        <v>0</v>
      </c>
      <c r="W25" s="34" t="str">
        <f>'細江１vs'!$G26</f>
        <v>未達成</v>
      </c>
      <c r="X25" s="35">
        <f>'細江１vs'!$H26</f>
        <v>0</v>
      </c>
      <c r="Y25" s="34" t="str">
        <f>'引佐２vs'!$G26</f>
        <v>未達成</v>
      </c>
      <c r="Z25" s="35">
        <f>'引佐２vs'!$H26</f>
        <v>0</v>
      </c>
      <c r="AA25" s="34" t="str">
        <f>'浜名１vs'!$G26</f>
        <v>未達成</v>
      </c>
      <c r="AB25" s="35">
        <f>'浜名１vs'!$H26</f>
        <v>0</v>
      </c>
      <c r="AC25" s="34" t="str">
        <f>'湖西１vs'!$G26</f>
        <v>未達成</v>
      </c>
      <c r="AD25" s="35">
        <f>'湖西１vs'!$H26</f>
        <v>0</v>
      </c>
      <c r="AF25" s="24"/>
      <c r="AG25" s="24"/>
      <c r="AH25" s="24"/>
    </row>
    <row r="26" spans="3:30" s="36" customFormat="1" ht="21">
      <c r="C26" s="27"/>
      <c r="D26" s="37"/>
      <c r="E26" s="38" t="s">
        <v>43</v>
      </c>
      <c r="F26" s="12" t="str">
        <f>'浜松１vs'!$G27</f>
        <v>２０１１年
結果</v>
      </c>
      <c r="G26" s="13" t="str">
        <f>'浜松１vs'!$H27</f>
        <v>２０１２年
目標</v>
      </c>
      <c r="H26" s="15"/>
      <c r="I26" s="15"/>
      <c r="J26" s="15"/>
      <c r="K26" s="12" t="str">
        <f>'浜松７vs'!$G27</f>
        <v>２０１１年
結果</v>
      </c>
      <c r="L26" s="13" t="str">
        <f>'浜松７vs'!$H27</f>
        <v>２０１２年
目標</v>
      </c>
      <c r="M26" s="12" t="str">
        <f>'浜松１２vs'!$G27</f>
        <v>２０１１年
結果</v>
      </c>
      <c r="N26" s="13" t="str">
        <f>'浜松１２vs'!$H27</f>
        <v>２０１２年
目標</v>
      </c>
      <c r="O26" s="12" t="str">
        <f>'浜松１４vs'!$G27</f>
        <v>２０１１年
結果</v>
      </c>
      <c r="P26" s="13" t="str">
        <f>'浜松１４vs'!$H27</f>
        <v>２０１２年
目標</v>
      </c>
      <c r="Q26" s="12" t="str">
        <f>'浜松１９vs'!$G27</f>
        <v>２０１１年
結果</v>
      </c>
      <c r="R26" s="13" t="str">
        <f>'浜松１９vs'!$H27</f>
        <v>２０１２年
目標</v>
      </c>
      <c r="S26" s="12" t="str">
        <f>'浜松２８vs'!$G27</f>
        <v>２０１１年
結果</v>
      </c>
      <c r="T26" s="13" t="str">
        <f>'浜松２８vs'!$H27</f>
        <v>２０１２年
目標</v>
      </c>
      <c r="U26" s="12" t="str">
        <f>'浜松２９vs'!$G27</f>
        <v>２０１１年
結果</v>
      </c>
      <c r="V26" s="13" t="str">
        <f>'浜松２９vs'!$H27</f>
        <v>２０１２年
目標</v>
      </c>
      <c r="W26" s="12" t="str">
        <f>'細江１vs'!$G27</f>
        <v>２０１１年
結果</v>
      </c>
      <c r="X26" s="13" t="str">
        <f>'細江１vs'!$H27</f>
        <v>２０１２年
目標</v>
      </c>
      <c r="Y26" s="12" t="str">
        <f>'引佐２vs'!$G27</f>
        <v>２０１１年
結果</v>
      </c>
      <c r="Z26" s="13" t="str">
        <f>'引佐２vs'!$H27</f>
        <v>２０１２年
目標</v>
      </c>
      <c r="AA26" s="12" t="str">
        <f>'浜名１vs'!$G27</f>
        <v>２０１１年
結果</v>
      </c>
      <c r="AB26" s="13" t="str">
        <f>'浜名１vs'!$H27</f>
        <v>２０１２年
目標</v>
      </c>
      <c r="AC26" s="12" t="str">
        <f>'湖西１vs'!$G27</f>
        <v>２０１１年
結果</v>
      </c>
      <c r="AD26" s="13" t="str">
        <f>'湖西１vs'!$H27</f>
        <v>２０１２年
目標</v>
      </c>
    </row>
    <row r="27" spans="1:34" ht="35.25" customHeight="1">
      <c r="A27" s="39"/>
      <c r="B27" s="40">
        <v>1</v>
      </c>
      <c r="C27" s="41" t="s">
        <v>27</v>
      </c>
      <c r="D27" s="7"/>
      <c r="E27" s="14" t="s">
        <v>28</v>
      </c>
      <c r="F27" s="34">
        <f>'浜松１vs'!$G28</f>
        <v>0</v>
      </c>
      <c r="G27" s="35">
        <f>'浜松１vs'!$H28</f>
        <v>0</v>
      </c>
      <c r="I27" s="24"/>
      <c r="K27" s="34">
        <f>'浜松７vs'!$G28</f>
        <v>0</v>
      </c>
      <c r="L27" s="35">
        <f>'浜松７vs'!$H28</f>
        <v>0</v>
      </c>
      <c r="M27" s="34">
        <f>'浜松１２vs'!$G28</f>
        <v>0</v>
      </c>
      <c r="N27" s="35">
        <f>'浜松１２vs'!$H28</f>
        <v>0</v>
      </c>
      <c r="O27" s="34">
        <f>'浜松１４vs'!$G28</f>
        <v>0</v>
      </c>
      <c r="P27" s="35">
        <f>'浜松１４vs'!$H28</f>
        <v>0</v>
      </c>
      <c r="Q27" s="34">
        <f>'浜松１９vs'!$G28</f>
        <v>0</v>
      </c>
      <c r="R27" s="35">
        <f>'浜松１９vs'!$H28</f>
        <v>0</v>
      </c>
      <c r="S27" s="34">
        <f>'浜松２８vs'!$G28</f>
        <v>0</v>
      </c>
      <c r="T27" s="35">
        <f>'浜松２８vs'!$H28</f>
        <v>0</v>
      </c>
      <c r="U27" s="34">
        <f>'浜松２９vs'!$G28</f>
        <v>0</v>
      </c>
      <c r="V27" s="35">
        <f>'浜松２９vs'!$H28</f>
        <v>0</v>
      </c>
      <c r="W27" s="34">
        <f>'細江１vs'!$G28</f>
        <v>0</v>
      </c>
      <c r="X27" s="35">
        <f>'細江１vs'!$H28</f>
        <v>0</v>
      </c>
      <c r="Y27" s="34">
        <f>'引佐２vs'!$G28</f>
        <v>0</v>
      </c>
      <c r="Z27" s="35">
        <f>'引佐２vs'!$H28</f>
        <v>0</v>
      </c>
      <c r="AA27" s="34">
        <f>'浜名１vs'!$G28</f>
        <v>0</v>
      </c>
      <c r="AB27" s="35">
        <f>'浜名１vs'!$H28</f>
        <v>0</v>
      </c>
      <c r="AC27" s="34">
        <f>'湖西１vs'!$G28</f>
        <v>0</v>
      </c>
      <c r="AD27" s="35">
        <f>'湖西１vs'!$H28</f>
        <v>0</v>
      </c>
      <c r="AF27" s="24"/>
      <c r="AG27" s="24"/>
      <c r="AH27" s="24"/>
    </row>
    <row r="28" spans="2:34" ht="64.5" customHeight="1">
      <c r="B28" s="40">
        <v>2</v>
      </c>
      <c r="C28" s="41" t="s">
        <v>58</v>
      </c>
      <c r="D28" s="7"/>
      <c r="E28" s="8" t="s">
        <v>60</v>
      </c>
      <c r="F28" s="34">
        <f>'浜松１vs'!$G29</f>
        <v>0</v>
      </c>
      <c r="G28" s="35">
        <f>'浜松１vs'!$H29</f>
        <v>0</v>
      </c>
      <c r="I28" s="24"/>
      <c r="K28" s="34">
        <f>'浜松７vs'!$G29</f>
        <v>0</v>
      </c>
      <c r="L28" s="35">
        <f>'浜松７vs'!$H29</f>
        <v>0</v>
      </c>
      <c r="M28" s="34">
        <f>'浜松１２vs'!$G29</f>
        <v>0</v>
      </c>
      <c r="N28" s="35">
        <f>'浜松１２vs'!$H29</f>
        <v>0</v>
      </c>
      <c r="O28" s="34">
        <f>'浜松１４vs'!$G29</f>
        <v>0</v>
      </c>
      <c r="P28" s="35">
        <f>'浜松１４vs'!$H29</f>
        <v>0</v>
      </c>
      <c r="Q28" s="34">
        <f>'浜松１９vs'!$G29</f>
        <v>0</v>
      </c>
      <c r="R28" s="35">
        <f>'浜松１９vs'!$H29</f>
        <v>0</v>
      </c>
      <c r="S28" s="34">
        <f>'浜松２８vs'!$G29</f>
        <v>0</v>
      </c>
      <c r="T28" s="35">
        <f>'浜松２８vs'!$H29</f>
        <v>0</v>
      </c>
      <c r="U28" s="34">
        <f>'浜松２９vs'!$G29</f>
        <v>0</v>
      </c>
      <c r="V28" s="35">
        <f>'浜松２９vs'!$H29</f>
        <v>0</v>
      </c>
      <c r="W28" s="34">
        <f>'細江１vs'!$G29</f>
        <v>0</v>
      </c>
      <c r="X28" s="35">
        <f>'細江１vs'!$H29</f>
        <v>0</v>
      </c>
      <c r="Y28" s="34">
        <f>'引佐２vs'!$G29</f>
        <v>0</v>
      </c>
      <c r="Z28" s="35">
        <f>'引佐２vs'!$H29</f>
        <v>0</v>
      </c>
      <c r="AA28" s="34">
        <f>'浜名１vs'!$G29</f>
        <v>0</v>
      </c>
      <c r="AB28" s="35">
        <f>'浜名１vs'!$H29</f>
        <v>0</v>
      </c>
      <c r="AC28" s="34">
        <f>'湖西１vs'!$G29</f>
        <v>0</v>
      </c>
      <c r="AD28" s="35">
        <f>'湖西１vs'!$H29</f>
        <v>0</v>
      </c>
      <c r="AF28" s="24"/>
      <c r="AG28" s="24"/>
      <c r="AH28" s="24"/>
    </row>
    <row r="29" spans="2:34" ht="60" customHeight="1">
      <c r="B29" s="40">
        <v>3</v>
      </c>
      <c r="C29" s="41" t="s">
        <v>9</v>
      </c>
      <c r="D29" s="7"/>
      <c r="E29" s="8" t="s">
        <v>61</v>
      </c>
      <c r="F29" s="34">
        <f>'浜松１vs'!$G30</f>
        <v>0</v>
      </c>
      <c r="G29" s="35">
        <f>'浜松１vs'!$H30</f>
        <v>0</v>
      </c>
      <c r="I29" s="24"/>
      <c r="K29" s="34">
        <f>'浜松７vs'!$G30</f>
        <v>0</v>
      </c>
      <c r="L29" s="35">
        <f>'浜松７vs'!$H30</f>
        <v>0</v>
      </c>
      <c r="M29" s="34">
        <f>'浜松１２vs'!$G30</f>
        <v>0</v>
      </c>
      <c r="N29" s="35">
        <f>'浜松１２vs'!$H30</f>
        <v>0</v>
      </c>
      <c r="O29" s="34">
        <f>'浜松１４vs'!$G30</f>
        <v>0</v>
      </c>
      <c r="P29" s="35">
        <f>'浜松１４vs'!$H30</f>
        <v>0</v>
      </c>
      <c r="Q29" s="34">
        <f>'浜松１９vs'!$G30</f>
        <v>0</v>
      </c>
      <c r="R29" s="35">
        <f>'浜松１９vs'!$H30</f>
        <v>0</v>
      </c>
      <c r="S29" s="34">
        <f>'浜松２８vs'!$G30</f>
        <v>0</v>
      </c>
      <c r="T29" s="35">
        <f>'浜松２８vs'!$H30</f>
        <v>0</v>
      </c>
      <c r="U29" s="34">
        <f>'浜松２９vs'!$G30</f>
        <v>0</v>
      </c>
      <c r="V29" s="35">
        <f>'浜松２９vs'!$H30</f>
        <v>0</v>
      </c>
      <c r="W29" s="34">
        <f>'細江１vs'!$G30</f>
        <v>0</v>
      </c>
      <c r="X29" s="35">
        <f>'細江１vs'!$H30</f>
        <v>0</v>
      </c>
      <c r="Y29" s="34">
        <f>'引佐２vs'!$G30</f>
        <v>0</v>
      </c>
      <c r="Z29" s="35">
        <f>'引佐２vs'!$H30</f>
        <v>0</v>
      </c>
      <c r="AA29" s="34">
        <f>'浜名１vs'!$G30</f>
        <v>0</v>
      </c>
      <c r="AB29" s="35">
        <f>'浜名１vs'!$H30</f>
        <v>0</v>
      </c>
      <c r="AC29" s="34">
        <f>'湖西１vs'!$G30</f>
        <v>0</v>
      </c>
      <c r="AD29" s="35">
        <f>'湖西１vs'!$H30</f>
        <v>0</v>
      </c>
      <c r="AF29" s="24"/>
      <c r="AG29" s="24"/>
      <c r="AH29" s="24"/>
    </row>
    <row r="30" spans="2:34" ht="45.75" customHeight="1" thickBot="1">
      <c r="B30" s="40">
        <v>4</v>
      </c>
      <c r="C30" s="41" t="s">
        <v>62</v>
      </c>
      <c r="D30" s="7"/>
      <c r="E30" s="14" t="s">
        <v>29</v>
      </c>
      <c r="F30" s="42">
        <f>'浜松１vs'!$G31</f>
        <v>0</v>
      </c>
      <c r="G30" s="43">
        <f>'浜松１vs'!$H31</f>
        <v>0</v>
      </c>
      <c r="H30" s="44"/>
      <c r="I30" s="44"/>
      <c r="J30" s="44"/>
      <c r="K30" s="42">
        <f>'浜松７vs'!$G31</f>
        <v>0</v>
      </c>
      <c r="L30" s="43">
        <f>'浜松７vs'!$H31</f>
        <v>0</v>
      </c>
      <c r="M30" s="42">
        <f>'浜松１２vs'!$G31</f>
        <v>0</v>
      </c>
      <c r="N30" s="43">
        <f>'浜松１２vs'!$H31</f>
        <v>0</v>
      </c>
      <c r="O30" s="42">
        <f>'浜松１４vs'!$G31</f>
        <v>0</v>
      </c>
      <c r="P30" s="43">
        <f>'浜松１４vs'!$H31</f>
        <v>0</v>
      </c>
      <c r="Q30" s="42">
        <f>'浜松１９vs'!$G31</f>
        <v>0</v>
      </c>
      <c r="R30" s="43">
        <f>'浜松１９vs'!$H31</f>
        <v>0</v>
      </c>
      <c r="S30" s="42">
        <f>'浜松２８vs'!$G31</f>
        <v>0</v>
      </c>
      <c r="T30" s="43">
        <f>'浜松２８vs'!$H31</f>
        <v>0</v>
      </c>
      <c r="U30" s="42">
        <f>'浜松２９vs'!$G31</f>
        <v>0</v>
      </c>
      <c r="V30" s="43">
        <f>'浜松２９vs'!$H31</f>
        <v>0</v>
      </c>
      <c r="W30" s="42">
        <f>'細江１vs'!$G31</f>
        <v>0</v>
      </c>
      <c r="X30" s="43">
        <f>'細江１vs'!$H31</f>
        <v>0</v>
      </c>
      <c r="Y30" s="42">
        <f>'引佐２vs'!$G31</f>
        <v>0</v>
      </c>
      <c r="Z30" s="43">
        <f>'引佐２vs'!$H31</f>
        <v>0</v>
      </c>
      <c r="AA30" s="42">
        <f>'浜名１vs'!$G31</f>
        <v>0</v>
      </c>
      <c r="AB30" s="43">
        <f>'浜名１vs'!$H31</f>
        <v>0</v>
      </c>
      <c r="AC30" s="42">
        <f>'湖西１vs'!$G31</f>
        <v>0</v>
      </c>
      <c r="AD30" s="43">
        <f>'湖西１vs'!$H31</f>
        <v>0</v>
      </c>
      <c r="AF30" s="24"/>
      <c r="AG30" s="24"/>
      <c r="AH30" s="24"/>
    </row>
    <row r="31" spans="3:34" ht="13.5">
      <c r="C31" s="25"/>
      <c r="I31" s="24"/>
      <c r="AF31" s="24"/>
      <c r="AG31" s="24"/>
      <c r="AH31" s="24"/>
    </row>
    <row r="32" spans="3:34" ht="13.5">
      <c r="C32" s="25"/>
      <c r="I32" s="24"/>
      <c r="AF32" s="24"/>
      <c r="AG32" s="24"/>
      <c r="AH32" s="24"/>
    </row>
    <row r="33" ht="13.5">
      <c r="C33" s="25"/>
    </row>
    <row r="34" ht="13.5">
      <c r="C34" s="25"/>
    </row>
    <row r="35" ht="13.5">
      <c r="C35" s="25"/>
    </row>
    <row r="36" ht="13.5">
      <c r="C36" s="25"/>
    </row>
    <row r="37" ht="13.5">
      <c r="C37" s="25"/>
    </row>
    <row r="38" ht="13.5">
      <c r="C38" s="25"/>
    </row>
    <row r="39" ht="13.5">
      <c r="C39" s="25"/>
    </row>
    <row r="40" ht="13.5">
      <c r="C40" s="25"/>
    </row>
    <row r="41" ht="13.5">
      <c r="C41" s="25"/>
    </row>
    <row r="42" ht="13.5">
      <c r="C42" s="25"/>
    </row>
    <row r="43" ht="13.5">
      <c r="C43" s="25"/>
    </row>
    <row r="44" ht="13.5">
      <c r="C44" s="25"/>
    </row>
    <row r="45" ht="13.5">
      <c r="C45" s="25"/>
    </row>
    <row r="46" ht="13.5">
      <c r="C46" s="25"/>
    </row>
    <row r="47" ht="13.5">
      <c r="C47" s="25"/>
    </row>
    <row r="48" ht="13.5">
      <c r="C48" s="25"/>
    </row>
    <row r="49" ht="13.5">
      <c r="C49" s="25"/>
    </row>
    <row r="50" ht="13.5">
      <c r="C50" s="25"/>
    </row>
    <row r="51" ht="13.5">
      <c r="C51" s="25"/>
    </row>
    <row r="52" ht="13.5">
      <c r="C52" s="25"/>
    </row>
    <row r="53" ht="13.5">
      <c r="C53" s="25"/>
    </row>
    <row r="54" ht="13.5">
      <c r="C54" s="25"/>
    </row>
    <row r="55" ht="13.5">
      <c r="C55" s="25"/>
    </row>
    <row r="56" ht="13.5">
      <c r="C56" s="25"/>
    </row>
    <row r="57" ht="13.5">
      <c r="C57" s="25"/>
    </row>
    <row r="58" ht="13.5">
      <c r="C58" s="25"/>
    </row>
    <row r="59" ht="13.5">
      <c r="C59" s="25"/>
    </row>
    <row r="60" ht="13.5">
      <c r="C60" s="25"/>
    </row>
    <row r="61" ht="13.5">
      <c r="C61" s="25"/>
    </row>
    <row r="62" ht="13.5">
      <c r="C62" s="25"/>
    </row>
    <row r="63" ht="13.5">
      <c r="C63" s="25"/>
    </row>
    <row r="64" ht="13.5">
      <c r="C64" s="25"/>
    </row>
    <row r="65" ht="13.5">
      <c r="C65" s="25"/>
    </row>
    <row r="66" ht="13.5">
      <c r="C66" s="25"/>
    </row>
    <row r="67" ht="13.5">
      <c r="C67" s="25"/>
    </row>
    <row r="68" ht="13.5">
      <c r="C68" s="25"/>
    </row>
    <row r="69" ht="13.5">
      <c r="C69" s="25"/>
    </row>
    <row r="70" ht="13.5">
      <c r="C70" s="25"/>
    </row>
    <row r="71" ht="13.5">
      <c r="C71" s="25"/>
    </row>
    <row r="72" ht="13.5">
      <c r="C72" s="25"/>
    </row>
    <row r="73" ht="13.5">
      <c r="C73" s="25"/>
    </row>
    <row r="74" ht="13.5">
      <c r="C74" s="25"/>
    </row>
    <row r="75" ht="13.5">
      <c r="C75" s="25"/>
    </row>
    <row r="76" ht="13.5">
      <c r="C76" s="25"/>
    </row>
    <row r="77" ht="13.5">
      <c r="C77" s="25"/>
    </row>
    <row r="78" ht="13.5">
      <c r="C78" s="25"/>
    </row>
    <row r="79" ht="13.5">
      <c r="C79" s="25"/>
    </row>
    <row r="80" ht="13.5">
      <c r="C80" s="25"/>
    </row>
    <row r="81" ht="13.5">
      <c r="C81" s="25"/>
    </row>
    <row r="82" ht="13.5">
      <c r="C82" s="25"/>
    </row>
    <row r="83" ht="13.5">
      <c r="C83" s="25"/>
    </row>
    <row r="84" ht="13.5">
      <c r="C84" s="25"/>
    </row>
    <row r="85" ht="13.5">
      <c r="C85" s="25"/>
    </row>
  </sheetData>
  <sheetProtection/>
  <conditionalFormatting sqref="F10:G23 K10:AD23 F25:G30 K25:AD30">
    <cfRule type="cellIs" priority="1" dxfId="0" operator="equal" stopIfTrue="1">
      <formula>"達成"</formula>
    </cfRule>
  </conditionalFormatting>
  <printOptions/>
  <pageMargins left="1.11" right="0.19" top="0.56" bottom="0.68" header="0.15" footer="0.46"/>
  <pageSetup fitToHeight="1" fitToWidth="1" horizontalDpi="600" verticalDpi="600" orientation="landscape" paperSize="8" scale="95" r:id="rId1"/>
  <headerFooter alignWithMargins="0">
    <oddHeader>&amp;CQuality Unit Award基準</oddHeader>
    <oddFooter>&amp;R&amp;F：&amp;A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4">
      <selection activeCell="H41" sqref="H41"/>
    </sheetView>
  </sheetViews>
  <sheetFormatPr defaultColWidth="9.00390625" defaultRowHeight="13.5"/>
  <cols>
    <col min="1" max="1" width="2.25390625" style="24" customWidth="1"/>
    <col min="2" max="2" width="3.75390625" style="24" customWidth="1"/>
    <col min="3" max="3" width="14.125" style="24" customWidth="1"/>
    <col min="4" max="4" width="2.75390625" style="24" customWidth="1"/>
    <col min="5" max="5" width="47.25390625" style="25" customWidth="1"/>
    <col min="6" max="6" width="10.25390625" style="25" customWidth="1"/>
    <col min="7" max="7" width="10.25390625" style="24" customWidth="1"/>
    <col min="8" max="8" width="10.25390625" style="25" customWidth="1"/>
    <col min="9" max="9" width="2.75390625" style="24" customWidth="1"/>
    <col min="10" max="10" width="3.25390625" style="25" customWidth="1"/>
    <col min="11" max="11" width="3.25390625" style="24" customWidth="1"/>
    <col min="12" max="16384" width="8.875" style="24" customWidth="1"/>
  </cols>
  <sheetData>
    <row r="1" spans="5:8" ht="13.5" hidden="1">
      <c r="E1" s="48" t="s">
        <v>52</v>
      </c>
      <c r="F1" s="48"/>
      <c r="G1" s="49">
        <f>COUNTIF(G13:G23,"◎")</f>
        <v>0</v>
      </c>
      <c r="H1" s="49">
        <f>COUNTIF(H13:H23,"◎")</f>
        <v>0</v>
      </c>
    </row>
    <row r="2" spans="5:8" ht="13.5" hidden="1">
      <c r="E2" s="48" t="s">
        <v>53</v>
      </c>
      <c r="F2" s="48"/>
      <c r="G2" s="49">
        <f>COUNTIF(G13:G23,"○")</f>
        <v>0</v>
      </c>
      <c r="H2" s="49">
        <f>COUNTIF(H13:H23,"○")</f>
        <v>0</v>
      </c>
    </row>
    <row r="3" spans="5:11" ht="18.75" customHeight="1" hidden="1">
      <c r="E3" s="48" t="s">
        <v>0</v>
      </c>
      <c r="F3" s="48"/>
      <c r="G3" s="49">
        <f>COUNTIF(G28:G31,"○")</f>
        <v>0</v>
      </c>
      <c r="H3" s="49">
        <f>COUNTIF(H28:H31,"○")</f>
        <v>0</v>
      </c>
      <c r="J3" s="27" t="s">
        <v>54</v>
      </c>
      <c r="K3" s="27" t="s">
        <v>55</v>
      </c>
    </row>
    <row r="4" spans="3:11" ht="21" customHeight="1" thickBot="1">
      <c r="C4" s="1" t="s">
        <v>79</v>
      </c>
      <c r="J4" s="27" t="s">
        <v>56</v>
      </c>
      <c r="K4" s="27" t="s">
        <v>56</v>
      </c>
    </row>
    <row r="5" spans="3:8" ht="14.25" thickBot="1">
      <c r="C5" s="50" t="s">
        <v>39</v>
      </c>
      <c r="D5" s="24" t="s">
        <v>1</v>
      </c>
      <c r="G5" s="51" t="s">
        <v>48</v>
      </c>
      <c r="H5" s="52" t="s">
        <v>49</v>
      </c>
    </row>
    <row r="6" spans="3:8" ht="13.5">
      <c r="C6" s="50" t="s">
        <v>31</v>
      </c>
      <c r="D6" s="24" t="s">
        <v>2</v>
      </c>
      <c r="E6" s="48"/>
      <c r="F6" s="48"/>
      <c r="G6" s="53"/>
      <c r="H6" s="54"/>
    </row>
    <row r="7" spans="3:8" ht="17.25">
      <c r="C7" s="1" t="s">
        <v>81</v>
      </c>
      <c r="G7" s="53"/>
      <c r="H7" s="54"/>
    </row>
    <row r="8" spans="2:8" ht="17.25">
      <c r="B8" s="55" t="s">
        <v>47</v>
      </c>
      <c r="C8" s="16" t="s">
        <v>78</v>
      </c>
      <c r="D8" s="24" t="s">
        <v>69</v>
      </c>
      <c r="G8" s="53"/>
      <c r="H8" s="54"/>
    </row>
    <row r="9" spans="3:8" ht="14.25" thickBot="1">
      <c r="C9" s="24" t="s">
        <v>3</v>
      </c>
      <c r="G9" s="17" t="s">
        <v>50</v>
      </c>
      <c r="H9" s="18" t="s">
        <v>51</v>
      </c>
    </row>
    <row r="10" spans="2:6" ht="14.25" thickBot="1">
      <c r="B10" s="2" t="s">
        <v>4</v>
      </c>
      <c r="E10" s="24" t="s">
        <v>5</v>
      </c>
      <c r="F10" s="24"/>
    </row>
    <row r="11" spans="2:11" ht="15" thickBot="1">
      <c r="B11" s="3"/>
      <c r="C11" s="4" t="s">
        <v>6</v>
      </c>
      <c r="D11" s="5"/>
      <c r="E11" s="6" t="s">
        <v>63</v>
      </c>
      <c r="F11" s="27"/>
      <c r="G11" s="27" t="str">
        <f>IF(AND(G1&gt;=4,G2&gt;=2),"達成","未達成")</f>
        <v>未達成</v>
      </c>
      <c r="H11" s="27"/>
      <c r="J11" s="27"/>
      <c r="K11" s="27"/>
    </row>
    <row r="12" spans="3:8" s="36" customFormat="1" ht="27">
      <c r="C12" s="27"/>
      <c r="D12" s="37"/>
      <c r="E12" s="56" t="s">
        <v>31</v>
      </c>
      <c r="F12" s="58" t="s">
        <v>70</v>
      </c>
      <c r="G12" s="58" t="s">
        <v>82</v>
      </c>
      <c r="H12" s="58" t="s">
        <v>83</v>
      </c>
    </row>
    <row r="13" spans="1:10" ht="35.25" customHeight="1">
      <c r="A13" s="39"/>
      <c r="B13" s="40">
        <v>1</v>
      </c>
      <c r="C13" s="41" t="s">
        <v>7</v>
      </c>
      <c r="D13" s="7" t="s">
        <v>64</v>
      </c>
      <c r="E13" s="8" t="s">
        <v>8</v>
      </c>
      <c r="F13" s="9" t="s">
        <v>74</v>
      </c>
      <c r="G13" s="19"/>
      <c r="H13" s="9"/>
      <c r="J13" s="24"/>
    </row>
    <row r="14" spans="2:10" ht="35.25" customHeight="1">
      <c r="B14" s="40">
        <v>2</v>
      </c>
      <c r="C14" s="41" t="s">
        <v>9</v>
      </c>
      <c r="D14" s="7"/>
      <c r="E14" s="8" t="s">
        <v>10</v>
      </c>
      <c r="F14" s="9" t="s">
        <v>72</v>
      </c>
      <c r="G14" s="19"/>
      <c r="H14" s="9"/>
      <c r="J14" s="24"/>
    </row>
    <row r="15" spans="2:10" ht="35.25" customHeight="1">
      <c r="B15" s="40">
        <v>3</v>
      </c>
      <c r="C15" s="41" t="s">
        <v>11</v>
      </c>
      <c r="D15" s="7"/>
      <c r="E15" s="8" t="s">
        <v>12</v>
      </c>
      <c r="F15" s="9" t="s">
        <v>73</v>
      </c>
      <c r="G15" s="19"/>
      <c r="H15" s="9"/>
      <c r="J15" s="24"/>
    </row>
    <row r="16" spans="2:10" ht="40.5" customHeight="1">
      <c r="B16" s="40">
        <v>4</v>
      </c>
      <c r="C16" s="41" t="s">
        <v>57</v>
      </c>
      <c r="D16" s="7" t="s">
        <v>64</v>
      </c>
      <c r="E16" s="8" t="s">
        <v>13</v>
      </c>
      <c r="F16" s="9" t="s">
        <v>74</v>
      </c>
      <c r="G16" s="19"/>
      <c r="H16" s="9"/>
      <c r="J16" s="24"/>
    </row>
    <row r="17" spans="2:10" ht="35.25" customHeight="1">
      <c r="B17" s="40">
        <v>5</v>
      </c>
      <c r="C17" s="41" t="s">
        <v>14</v>
      </c>
      <c r="D17" s="7"/>
      <c r="E17" s="8" t="s">
        <v>15</v>
      </c>
      <c r="F17" s="9" t="s">
        <v>73</v>
      </c>
      <c r="G17" s="19"/>
      <c r="H17" s="9"/>
      <c r="J17" s="24"/>
    </row>
    <row r="18" spans="2:10" ht="35.25" customHeight="1">
      <c r="B18" s="40">
        <v>6</v>
      </c>
      <c r="C18" s="41" t="s">
        <v>16</v>
      </c>
      <c r="D18" s="7" t="s">
        <v>65</v>
      </c>
      <c r="E18" s="8" t="s">
        <v>17</v>
      </c>
      <c r="F18" s="9" t="s">
        <v>74</v>
      </c>
      <c r="G18" s="19"/>
      <c r="H18" s="9"/>
      <c r="J18" s="24"/>
    </row>
    <row r="19" spans="2:10" ht="35.25" customHeight="1">
      <c r="B19" s="40">
        <v>7</v>
      </c>
      <c r="C19" s="41" t="s">
        <v>18</v>
      </c>
      <c r="D19" s="7"/>
      <c r="E19" s="8" t="s">
        <v>19</v>
      </c>
      <c r="F19" s="9" t="s">
        <v>73</v>
      </c>
      <c r="G19" s="19"/>
      <c r="H19" s="9"/>
      <c r="J19" s="24"/>
    </row>
    <row r="20" spans="2:10" ht="35.25" customHeight="1">
      <c r="B20" s="40">
        <v>8</v>
      </c>
      <c r="C20" s="41" t="s">
        <v>20</v>
      </c>
      <c r="D20" s="7"/>
      <c r="E20" s="8" t="s">
        <v>21</v>
      </c>
      <c r="F20" s="9" t="s">
        <v>73</v>
      </c>
      <c r="G20" s="19"/>
      <c r="H20" s="9"/>
      <c r="J20" s="24"/>
    </row>
    <row r="21" spans="2:10" ht="66.75" customHeight="1">
      <c r="B21" s="40">
        <v>9</v>
      </c>
      <c r="C21" s="41" t="s">
        <v>58</v>
      </c>
      <c r="D21" s="7"/>
      <c r="E21" s="8" t="s">
        <v>59</v>
      </c>
      <c r="F21" s="9" t="s">
        <v>73</v>
      </c>
      <c r="G21" s="19"/>
      <c r="H21" s="9"/>
      <c r="J21" s="24"/>
    </row>
    <row r="22" spans="2:10" ht="35.25" customHeight="1">
      <c r="B22" s="40">
        <v>10</v>
      </c>
      <c r="C22" s="41" t="s">
        <v>66</v>
      </c>
      <c r="D22" s="7"/>
      <c r="E22" s="8" t="s">
        <v>22</v>
      </c>
      <c r="F22" s="9" t="s">
        <v>73</v>
      </c>
      <c r="G22" s="19"/>
      <c r="H22" s="9"/>
      <c r="J22" s="24"/>
    </row>
    <row r="23" spans="2:10" ht="35.25" customHeight="1">
      <c r="B23" s="40">
        <v>11</v>
      </c>
      <c r="C23" s="41" t="s">
        <v>23</v>
      </c>
      <c r="D23" s="7" t="s">
        <v>67</v>
      </c>
      <c r="E23" s="8" t="s">
        <v>24</v>
      </c>
      <c r="F23" s="9" t="s">
        <v>74</v>
      </c>
      <c r="G23" s="19"/>
      <c r="H23" s="9"/>
      <c r="J23" s="24"/>
    </row>
    <row r="24" spans="3:10" ht="22.5" customHeight="1">
      <c r="C24" s="25"/>
      <c r="G24" s="25"/>
      <c r="J24" s="24"/>
    </row>
    <row r="25" spans="2:5" ht="14.25" thickBot="1">
      <c r="B25" s="2" t="s">
        <v>25</v>
      </c>
      <c r="E25" s="24" t="s">
        <v>26</v>
      </c>
    </row>
    <row r="26" spans="2:11" ht="15" thickBot="1">
      <c r="B26" s="3"/>
      <c r="C26" s="4" t="s">
        <v>6</v>
      </c>
      <c r="D26" s="5"/>
      <c r="E26" s="6" t="s">
        <v>68</v>
      </c>
      <c r="F26" s="27"/>
      <c r="G26" s="27" t="str">
        <f>IF(G3&gt;=4,"達成","未達成")</f>
        <v>未達成</v>
      </c>
      <c r="H26" s="27"/>
      <c r="J26" s="27"/>
      <c r="K26" s="27"/>
    </row>
    <row r="27" spans="3:8" s="36" customFormat="1" ht="27">
      <c r="C27" s="27"/>
      <c r="D27" s="37"/>
      <c r="E27" s="56" t="s">
        <v>31</v>
      </c>
      <c r="F27" s="58" t="s">
        <v>80</v>
      </c>
      <c r="G27" s="58" t="s">
        <v>82</v>
      </c>
      <c r="H27" s="58" t="s">
        <v>83</v>
      </c>
    </row>
    <row r="28" spans="1:10" ht="35.25" customHeight="1">
      <c r="A28" s="39"/>
      <c r="B28" s="40">
        <v>1</v>
      </c>
      <c r="C28" s="41" t="s">
        <v>27</v>
      </c>
      <c r="D28" s="7"/>
      <c r="E28" s="8" t="s">
        <v>28</v>
      </c>
      <c r="F28" s="9" t="s">
        <v>72</v>
      </c>
      <c r="G28" s="19"/>
      <c r="H28" s="9"/>
      <c r="J28" s="24"/>
    </row>
    <row r="29" spans="2:10" ht="49.5" customHeight="1">
      <c r="B29" s="40">
        <v>2</v>
      </c>
      <c r="C29" s="41" t="s">
        <v>58</v>
      </c>
      <c r="D29" s="7"/>
      <c r="E29" s="8" t="s">
        <v>60</v>
      </c>
      <c r="F29" s="9" t="s">
        <v>73</v>
      </c>
      <c r="G29" s="19"/>
      <c r="H29" s="9"/>
      <c r="J29" s="24"/>
    </row>
    <row r="30" spans="2:10" ht="39.75" customHeight="1">
      <c r="B30" s="40">
        <v>3</v>
      </c>
      <c r="C30" s="41" t="s">
        <v>9</v>
      </c>
      <c r="D30" s="7"/>
      <c r="E30" s="8" t="s">
        <v>61</v>
      </c>
      <c r="F30" s="9" t="s">
        <v>72</v>
      </c>
      <c r="G30" s="19"/>
      <c r="H30" s="9"/>
      <c r="J30" s="24"/>
    </row>
    <row r="31" spans="2:10" ht="42" customHeight="1">
      <c r="B31" s="40">
        <v>4</v>
      </c>
      <c r="C31" s="41" t="s">
        <v>62</v>
      </c>
      <c r="D31" s="7"/>
      <c r="E31" s="14" t="s">
        <v>29</v>
      </c>
      <c r="F31" s="9" t="s">
        <v>73</v>
      </c>
      <c r="G31" s="19"/>
      <c r="H31" s="9"/>
      <c r="J31" s="24"/>
    </row>
    <row r="32" spans="3:10" ht="13.5">
      <c r="C32" s="25"/>
      <c r="G32" s="25"/>
      <c r="J32" s="24"/>
    </row>
    <row r="33" spans="3:10" ht="13.5">
      <c r="C33" s="25"/>
      <c r="G33" s="25"/>
      <c r="J33" s="24"/>
    </row>
    <row r="34" ht="13.5">
      <c r="C34" s="25"/>
    </row>
    <row r="35" ht="13.5">
      <c r="C35" s="25"/>
    </row>
    <row r="36" ht="13.5">
      <c r="C36" s="25"/>
    </row>
    <row r="37" ht="13.5">
      <c r="C37" s="25"/>
    </row>
    <row r="38" ht="13.5">
      <c r="C38" s="25"/>
    </row>
    <row r="39" ht="13.5">
      <c r="C39" s="25"/>
    </row>
    <row r="40" ht="13.5">
      <c r="C40" s="25"/>
    </row>
    <row r="41" ht="13.5">
      <c r="C41" s="25"/>
    </row>
    <row r="42" ht="13.5">
      <c r="C42" s="25"/>
    </row>
    <row r="43" ht="13.5">
      <c r="C43" s="25"/>
    </row>
    <row r="44" ht="13.5">
      <c r="C44" s="25"/>
    </row>
    <row r="45" ht="13.5">
      <c r="C45" s="25"/>
    </row>
    <row r="46" ht="13.5">
      <c r="C46" s="25"/>
    </row>
    <row r="47" ht="13.5">
      <c r="C47" s="25"/>
    </row>
    <row r="48" ht="13.5">
      <c r="C48" s="25"/>
    </row>
    <row r="49" ht="13.5">
      <c r="C49" s="25"/>
    </row>
    <row r="50" ht="13.5">
      <c r="C50" s="25"/>
    </row>
    <row r="51" ht="13.5">
      <c r="C51" s="25"/>
    </row>
    <row r="52" ht="13.5">
      <c r="C52" s="25"/>
    </row>
    <row r="53" ht="13.5">
      <c r="C53" s="25"/>
    </row>
    <row r="54" ht="13.5">
      <c r="C54" s="25"/>
    </row>
    <row r="55" ht="13.5">
      <c r="C55" s="25"/>
    </row>
    <row r="56" ht="13.5">
      <c r="C56" s="25"/>
    </row>
    <row r="57" ht="13.5">
      <c r="C57" s="25"/>
    </row>
    <row r="58" ht="13.5">
      <c r="C58" s="25"/>
    </row>
    <row r="59" ht="13.5">
      <c r="C59" s="25"/>
    </row>
    <row r="60" ht="13.5">
      <c r="C60" s="25"/>
    </row>
    <row r="61" ht="13.5">
      <c r="C61" s="25"/>
    </row>
    <row r="62" ht="13.5">
      <c r="C62" s="25"/>
    </row>
    <row r="63" ht="13.5">
      <c r="C63" s="25"/>
    </row>
    <row r="64" ht="13.5">
      <c r="C64" s="25"/>
    </row>
    <row r="65" ht="13.5">
      <c r="C65" s="25"/>
    </row>
    <row r="66" ht="13.5">
      <c r="C66" s="25"/>
    </row>
    <row r="67" ht="13.5">
      <c r="C67" s="25"/>
    </row>
    <row r="68" ht="13.5">
      <c r="C68" s="25"/>
    </row>
    <row r="69" ht="13.5">
      <c r="C69" s="25"/>
    </row>
    <row r="70" ht="13.5">
      <c r="C70" s="25"/>
    </row>
    <row r="71" ht="13.5">
      <c r="C71" s="25"/>
    </row>
    <row r="72" ht="13.5">
      <c r="C72" s="25"/>
    </row>
    <row r="73" ht="13.5">
      <c r="C73" s="25"/>
    </row>
    <row r="74" ht="13.5">
      <c r="C74" s="25"/>
    </row>
    <row r="75" ht="13.5">
      <c r="C75" s="25"/>
    </row>
    <row r="76" ht="13.5">
      <c r="C76" s="25"/>
    </row>
    <row r="77" ht="13.5">
      <c r="C77" s="25"/>
    </row>
    <row r="78" ht="13.5">
      <c r="C78" s="25"/>
    </row>
    <row r="79" ht="13.5">
      <c r="C79" s="25"/>
    </row>
    <row r="80" ht="13.5">
      <c r="C80" s="25"/>
    </row>
    <row r="81" ht="13.5">
      <c r="C81" s="25"/>
    </row>
    <row r="82" ht="13.5">
      <c r="C82" s="25"/>
    </row>
    <row r="83" ht="13.5">
      <c r="C83" s="25"/>
    </row>
    <row r="84" ht="13.5">
      <c r="C84" s="25"/>
    </row>
    <row r="85" ht="13.5">
      <c r="C85" s="25"/>
    </row>
    <row r="86" ht="13.5">
      <c r="C86" s="25"/>
    </row>
  </sheetData>
  <sheetProtection/>
  <conditionalFormatting sqref="J26:K26 J11:K11 F26:H26 F11:H11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55" bottom="0.38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25">
      <selection activeCell="P11" sqref="P11"/>
    </sheetView>
  </sheetViews>
  <sheetFormatPr defaultColWidth="9.00390625" defaultRowHeight="13.5"/>
  <cols>
    <col min="1" max="1" width="2.25390625" style="24" customWidth="1"/>
    <col min="2" max="2" width="3.75390625" style="24" customWidth="1"/>
    <col min="3" max="3" width="14.125" style="24" customWidth="1"/>
    <col min="4" max="4" width="2.75390625" style="24" customWidth="1"/>
    <col min="5" max="5" width="47.25390625" style="25" customWidth="1"/>
    <col min="6" max="6" width="10.25390625" style="25" customWidth="1"/>
    <col min="7" max="7" width="10.25390625" style="24" customWidth="1"/>
    <col min="8" max="8" width="10.25390625" style="25" customWidth="1"/>
    <col min="9" max="9" width="2.75390625" style="24" customWidth="1"/>
    <col min="10" max="10" width="3.25390625" style="25" customWidth="1"/>
    <col min="11" max="11" width="3.25390625" style="24" customWidth="1"/>
    <col min="12" max="16384" width="8.875" style="24" customWidth="1"/>
  </cols>
  <sheetData>
    <row r="1" spans="5:8" ht="13.5" hidden="1">
      <c r="E1" s="48" t="s">
        <v>52</v>
      </c>
      <c r="F1" s="48"/>
      <c r="G1" s="49">
        <f>COUNTIF(G13:G23,"◎")</f>
        <v>0</v>
      </c>
      <c r="H1" s="49">
        <f>COUNTIF(H13:H23,"◎")</f>
        <v>0</v>
      </c>
    </row>
    <row r="2" spans="5:8" ht="13.5" hidden="1">
      <c r="E2" s="48" t="s">
        <v>53</v>
      </c>
      <c r="F2" s="48"/>
      <c r="G2" s="49">
        <f>COUNTIF(G13:G23,"○")</f>
        <v>0</v>
      </c>
      <c r="H2" s="49">
        <f>COUNTIF(H13:H23,"○")</f>
        <v>0</v>
      </c>
    </row>
    <row r="3" spans="5:11" ht="18.75" customHeight="1" hidden="1">
      <c r="E3" s="48" t="s">
        <v>0</v>
      </c>
      <c r="F3" s="48"/>
      <c r="G3" s="49">
        <f>COUNTIF(G28:G31,"○")</f>
        <v>0</v>
      </c>
      <c r="H3" s="49">
        <f>COUNTIF(H28:H31,"○")</f>
        <v>0</v>
      </c>
      <c r="J3" s="27" t="s">
        <v>54</v>
      </c>
      <c r="K3" s="27" t="s">
        <v>55</v>
      </c>
    </row>
    <row r="4" spans="3:11" ht="21" customHeight="1" thickBot="1">
      <c r="C4" s="1" t="s">
        <v>79</v>
      </c>
      <c r="J4" s="27" t="s">
        <v>56</v>
      </c>
      <c r="K4" s="27" t="s">
        <v>56</v>
      </c>
    </row>
    <row r="5" spans="3:8" ht="14.25" thickBot="1">
      <c r="C5" s="50" t="s">
        <v>38</v>
      </c>
      <c r="D5" s="24" t="s">
        <v>1</v>
      </c>
      <c r="G5" s="51" t="s">
        <v>48</v>
      </c>
      <c r="H5" s="52" t="s">
        <v>49</v>
      </c>
    </row>
    <row r="6" spans="3:8" ht="13.5">
      <c r="C6" s="50" t="s">
        <v>31</v>
      </c>
      <c r="D6" s="24" t="s">
        <v>2</v>
      </c>
      <c r="E6" s="48"/>
      <c r="F6" s="48"/>
      <c r="G6" s="53"/>
      <c r="H6" s="54"/>
    </row>
    <row r="7" spans="3:8" ht="17.25">
      <c r="C7" s="1" t="s">
        <v>81</v>
      </c>
      <c r="G7" s="53"/>
      <c r="H7" s="54"/>
    </row>
    <row r="8" spans="2:8" ht="17.25">
      <c r="B8" s="55" t="s">
        <v>47</v>
      </c>
      <c r="C8" s="16"/>
      <c r="D8" s="24" t="s">
        <v>69</v>
      </c>
      <c r="G8" s="53"/>
      <c r="H8" s="54"/>
    </row>
    <row r="9" spans="3:8" ht="14.25" thickBot="1">
      <c r="C9" s="24" t="s">
        <v>3</v>
      </c>
      <c r="G9" s="17" t="s">
        <v>50</v>
      </c>
      <c r="H9" s="18" t="s">
        <v>51</v>
      </c>
    </row>
    <row r="10" spans="2:6" ht="14.25" thickBot="1">
      <c r="B10" s="2" t="s">
        <v>4</v>
      </c>
      <c r="E10" s="24" t="s">
        <v>5</v>
      </c>
      <c r="F10" s="24"/>
    </row>
    <row r="11" spans="2:11" ht="15" thickBot="1">
      <c r="B11" s="3"/>
      <c r="C11" s="4" t="s">
        <v>6</v>
      </c>
      <c r="D11" s="5"/>
      <c r="E11" s="6" t="s">
        <v>63</v>
      </c>
      <c r="F11" s="27"/>
      <c r="G11" s="27" t="str">
        <f>IF(AND(G1&gt;=4,G2&gt;=2),"達成","未達成")</f>
        <v>未達成</v>
      </c>
      <c r="H11" s="27"/>
      <c r="J11" s="27"/>
      <c r="K11" s="27"/>
    </row>
    <row r="12" spans="3:8" s="36" customFormat="1" ht="27">
      <c r="C12" s="27"/>
      <c r="D12" s="37"/>
      <c r="E12" s="56" t="s">
        <v>31</v>
      </c>
      <c r="F12" s="58" t="s">
        <v>70</v>
      </c>
      <c r="G12" s="58" t="s">
        <v>82</v>
      </c>
      <c r="H12" s="58" t="s">
        <v>83</v>
      </c>
    </row>
    <row r="13" spans="1:10" ht="35.25" customHeight="1">
      <c r="A13" s="39"/>
      <c r="B13" s="40">
        <v>1</v>
      </c>
      <c r="C13" s="41" t="s">
        <v>7</v>
      </c>
      <c r="D13" s="7" t="s">
        <v>64</v>
      </c>
      <c r="E13" s="8" t="s">
        <v>8</v>
      </c>
      <c r="F13" s="9"/>
      <c r="G13" s="19"/>
      <c r="H13" s="9"/>
      <c r="J13" s="24"/>
    </row>
    <row r="14" spans="2:10" ht="35.25" customHeight="1">
      <c r="B14" s="40">
        <v>2</v>
      </c>
      <c r="C14" s="41" t="s">
        <v>9</v>
      </c>
      <c r="D14" s="7"/>
      <c r="E14" s="8" t="s">
        <v>10</v>
      </c>
      <c r="F14" s="9"/>
      <c r="G14" s="19"/>
      <c r="H14" s="9"/>
      <c r="J14" s="24"/>
    </row>
    <row r="15" spans="2:10" ht="35.25" customHeight="1">
      <c r="B15" s="40">
        <v>3</v>
      </c>
      <c r="C15" s="41" t="s">
        <v>11</v>
      </c>
      <c r="D15" s="7"/>
      <c r="E15" s="8" t="s">
        <v>12</v>
      </c>
      <c r="F15" s="9"/>
      <c r="G15" s="19"/>
      <c r="H15" s="9"/>
      <c r="J15" s="24"/>
    </row>
    <row r="16" spans="2:10" ht="40.5" customHeight="1">
      <c r="B16" s="40">
        <v>4</v>
      </c>
      <c r="C16" s="41" t="s">
        <v>57</v>
      </c>
      <c r="D16" s="7" t="s">
        <v>64</v>
      </c>
      <c r="E16" s="8" t="s">
        <v>13</v>
      </c>
      <c r="F16" s="9"/>
      <c r="G16" s="19"/>
      <c r="H16" s="9"/>
      <c r="J16" s="24"/>
    </row>
    <row r="17" spans="2:10" ht="35.25" customHeight="1">
      <c r="B17" s="40">
        <v>5</v>
      </c>
      <c r="C17" s="41" t="s">
        <v>14</v>
      </c>
      <c r="D17" s="7"/>
      <c r="E17" s="8" t="s">
        <v>15</v>
      </c>
      <c r="F17" s="9"/>
      <c r="G17" s="19"/>
      <c r="H17" s="9"/>
      <c r="J17" s="24"/>
    </row>
    <row r="18" spans="2:10" ht="35.25" customHeight="1">
      <c r="B18" s="40">
        <v>6</v>
      </c>
      <c r="C18" s="41" t="s">
        <v>16</v>
      </c>
      <c r="D18" s="7" t="s">
        <v>65</v>
      </c>
      <c r="E18" s="8" t="s">
        <v>17</v>
      </c>
      <c r="F18" s="9"/>
      <c r="G18" s="19"/>
      <c r="H18" s="9"/>
      <c r="J18" s="24"/>
    </row>
    <row r="19" spans="2:10" ht="35.25" customHeight="1">
      <c r="B19" s="40">
        <v>7</v>
      </c>
      <c r="C19" s="41" t="s">
        <v>18</v>
      </c>
      <c r="D19" s="7"/>
      <c r="E19" s="8" t="s">
        <v>19</v>
      </c>
      <c r="F19" s="9"/>
      <c r="G19" s="19"/>
      <c r="H19" s="9"/>
      <c r="J19" s="24"/>
    </row>
    <row r="20" spans="2:10" ht="35.25" customHeight="1">
      <c r="B20" s="40">
        <v>8</v>
      </c>
      <c r="C20" s="41" t="s">
        <v>20</v>
      </c>
      <c r="D20" s="7"/>
      <c r="E20" s="8" t="s">
        <v>21</v>
      </c>
      <c r="F20" s="9"/>
      <c r="G20" s="19"/>
      <c r="H20" s="9"/>
      <c r="J20" s="24"/>
    </row>
    <row r="21" spans="2:10" ht="66.75" customHeight="1">
      <c r="B21" s="40">
        <v>9</v>
      </c>
      <c r="C21" s="41" t="s">
        <v>58</v>
      </c>
      <c r="D21" s="7"/>
      <c r="E21" s="8" t="s">
        <v>59</v>
      </c>
      <c r="F21" s="9"/>
      <c r="G21" s="19"/>
      <c r="H21" s="9"/>
      <c r="J21" s="24"/>
    </row>
    <row r="22" spans="2:10" ht="35.25" customHeight="1">
      <c r="B22" s="40">
        <v>10</v>
      </c>
      <c r="C22" s="41" t="s">
        <v>66</v>
      </c>
      <c r="D22" s="7"/>
      <c r="E22" s="8" t="s">
        <v>22</v>
      </c>
      <c r="F22" s="9"/>
      <c r="G22" s="19"/>
      <c r="H22" s="9"/>
      <c r="J22" s="24"/>
    </row>
    <row r="23" spans="2:10" ht="35.25" customHeight="1">
      <c r="B23" s="40">
        <v>11</v>
      </c>
      <c r="C23" s="41" t="s">
        <v>23</v>
      </c>
      <c r="D23" s="7" t="s">
        <v>67</v>
      </c>
      <c r="E23" s="8" t="s">
        <v>24</v>
      </c>
      <c r="F23" s="9"/>
      <c r="G23" s="19"/>
      <c r="H23" s="9"/>
      <c r="J23" s="24"/>
    </row>
    <row r="24" spans="3:10" ht="22.5" customHeight="1">
      <c r="C24" s="25"/>
      <c r="G24" s="25"/>
      <c r="J24" s="24"/>
    </row>
    <row r="25" spans="2:5" ht="14.25" thickBot="1">
      <c r="B25" s="2" t="s">
        <v>25</v>
      </c>
      <c r="E25" s="24" t="s">
        <v>26</v>
      </c>
    </row>
    <row r="26" spans="2:11" ht="15" thickBot="1">
      <c r="B26" s="3"/>
      <c r="C26" s="4" t="s">
        <v>6</v>
      </c>
      <c r="D26" s="5"/>
      <c r="E26" s="6" t="s">
        <v>68</v>
      </c>
      <c r="F26" s="27"/>
      <c r="G26" s="27" t="str">
        <f>IF(G3&gt;=4,"達成","未達成")</f>
        <v>未達成</v>
      </c>
      <c r="H26" s="27"/>
      <c r="J26" s="27"/>
      <c r="K26" s="27"/>
    </row>
    <row r="27" spans="3:8" s="36" customFormat="1" ht="27">
      <c r="C27" s="27"/>
      <c r="D27" s="37"/>
      <c r="E27" s="56" t="s">
        <v>31</v>
      </c>
      <c r="F27" s="58" t="s">
        <v>71</v>
      </c>
      <c r="G27" s="58" t="s">
        <v>82</v>
      </c>
      <c r="H27" s="58" t="s">
        <v>83</v>
      </c>
    </row>
    <row r="28" spans="1:10" ht="35.25" customHeight="1">
      <c r="A28" s="39"/>
      <c r="B28" s="40">
        <v>1</v>
      </c>
      <c r="C28" s="41" t="s">
        <v>27</v>
      </c>
      <c r="D28" s="7"/>
      <c r="E28" s="8" t="s">
        <v>28</v>
      </c>
      <c r="F28" s="9"/>
      <c r="G28" s="19"/>
      <c r="H28" s="9"/>
      <c r="J28" s="24"/>
    </row>
    <row r="29" spans="2:10" ht="49.5" customHeight="1">
      <c r="B29" s="40">
        <v>2</v>
      </c>
      <c r="C29" s="41" t="s">
        <v>58</v>
      </c>
      <c r="D29" s="7"/>
      <c r="E29" s="8" t="s">
        <v>60</v>
      </c>
      <c r="F29" s="9"/>
      <c r="G29" s="19"/>
      <c r="H29" s="9"/>
      <c r="J29" s="24"/>
    </row>
    <row r="30" spans="2:10" ht="39.75" customHeight="1">
      <c r="B30" s="40">
        <v>3</v>
      </c>
      <c r="C30" s="41" t="s">
        <v>9</v>
      </c>
      <c r="D30" s="7"/>
      <c r="E30" s="8" t="s">
        <v>61</v>
      </c>
      <c r="F30" s="9"/>
      <c r="G30" s="19"/>
      <c r="H30" s="9"/>
      <c r="J30" s="24"/>
    </row>
    <row r="31" spans="2:10" ht="42" customHeight="1">
      <c r="B31" s="40">
        <v>4</v>
      </c>
      <c r="C31" s="41" t="s">
        <v>62</v>
      </c>
      <c r="D31" s="7"/>
      <c r="E31" s="14" t="s">
        <v>29</v>
      </c>
      <c r="F31" s="9"/>
      <c r="G31" s="19"/>
      <c r="H31" s="9"/>
      <c r="J31" s="24"/>
    </row>
    <row r="32" spans="3:10" ht="13.5">
      <c r="C32" s="25"/>
      <c r="G32" s="25"/>
      <c r="J32" s="24"/>
    </row>
    <row r="33" spans="3:10" ht="13.5">
      <c r="C33" s="25"/>
      <c r="G33" s="25"/>
      <c r="J33" s="24"/>
    </row>
    <row r="34" ht="13.5">
      <c r="C34" s="25"/>
    </row>
    <row r="35" ht="13.5">
      <c r="C35" s="25"/>
    </row>
    <row r="36" ht="13.5">
      <c r="C36" s="25"/>
    </row>
    <row r="37" ht="13.5">
      <c r="C37" s="25"/>
    </row>
    <row r="38" ht="13.5">
      <c r="C38" s="25"/>
    </row>
    <row r="39" ht="13.5">
      <c r="C39" s="25"/>
    </row>
    <row r="40" ht="13.5">
      <c r="C40" s="25"/>
    </row>
    <row r="41" ht="13.5">
      <c r="C41" s="25"/>
    </row>
    <row r="42" ht="13.5">
      <c r="C42" s="25"/>
    </row>
    <row r="43" ht="13.5">
      <c r="C43" s="25"/>
    </row>
    <row r="44" ht="13.5">
      <c r="C44" s="25"/>
    </row>
    <row r="45" ht="13.5">
      <c r="C45" s="25"/>
    </row>
    <row r="46" ht="13.5">
      <c r="C46" s="25"/>
    </row>
    <row r="47" ht="13.5">
      <c r="C47" s="25"/>
    </row>
    <row r="48" ht="13.5">
      <c r="C48" s="25"/>
    </row>
    <row r="49" ht="13.5">
      <c r="C49" s="25"/>
    </row>
    <row r="50" ht="13.5">
      <c r="C50" s="25"/>
    </row>
    <row r="51" ht="13.5">
      <c r="C51" s="25"/>
    </row>
    <row r="52" ht="13.5">
      <c r="C52" s="25"/>
    </row>
    <row r="53" ht="13.5">
      <c r="C53" s="25"/>
    </row>
    <row r="54" ht="13.5">
      <c r="C54" s="25"/>
    </row>
    <row r="55" ht="13.5">
      <c r="C55" s="25"/>
    </row>
    <row r="56" ht="13.5">
      <c r="C56" s="25"/>
    </row>
    <row r="57" ht="13.5">
      <c r="C57" s="25"/>
    </row>
    <row r="58" ht="13.5">
      <c r="C58" s="25"/>
    </row>
    <row r="59" ht="13.5">
      <c r="C59" s="25"/>
    </row>
    <row r="60" ht="13.5">
      <c r="C60" s="25"/>
    </row>
    <row r="61" ht="13.5">
      <c r="C61" s="25"/>
    </row>
    <row r="62" ht="13.5">
      <c r="C62" s="25"/>
    </row>
    <row r="63" ht="13.5">
      <c r="C63" s="25"/>
    </row>
    <row r="64" ht="13.5">
      <c r="C64" s="25"/>
    </row>
    <row r="65" ht="13.5">
      <c r="C65" s="25"/>
    </row>
    <row r="66" ht="13.5">
      <c r="C66" s="25"/>
    </row>
    <row r="67" ht="13.5">
      <c r="C67" s="25"/>
    </row>
    <row r="68" ht="13.5">
      <c r="C68" s="25"/>
    </row>
    <row r="69" ht="13.5">
      <c r="C69" s="25"/>
    </row>
    <row r="70" ht="13.5">
      <c r="C70" s="25"/>
    </row>
    <row r="71" ht="13.5">
      <c r="C71" s="25"/>
    </row>
    <row r="72" ht="13.5">
      <c r="C72" s="25"/>
    </row>
    <row r="73" ht="13.5">
      <c r="C73" s="25"/>
    </row>
    <row r="74" ht="13.5">
      <c r="C74" s="25"/>
    </row>
    <row r="75" ht="13.5">
      <c r="C75" s="25"/>
    </row>
    <row r="76" ht="13.5">
      <c r="C76" s="25"/>
    </row>
    <row r="77" ht="13.5">
      <c r="C77" s="25"/>
    </row>
    <row r="78" ht="13.5">
      <c r="C78" s="25"/>
    </row>
    <row r="79" ht="13.5">
      <c r="C79" s="25"/>
    </row>
    <row r="80" ht="13.5">
      <c r="C80" s="25"/>
    </row>
    <row r="81" ht="13.5">
      <c r="C81" s="25"/>
    </row>
    <row r="82" ht="13.5">
      <c r="C82" s="25"/>
    </row>
    <row r="83" ht="13.5">
      <c r="C83" s="25"/>
    </row>
    <row r="84" ht="13.5">
      <c r="C84" s="25"/>
    </row>
    <row r="85" ht="13.5">
      <c r="C85" s="25"/>
    </row>
    <row r="86" ht="13.5">
      <c r="C86" s="25"/>
    </row>
  </sheetData>
  <sheetProtection/>
  <conditionalFormatting sqref="J26:K26 J11:K11 F26:H26 F11:H11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55" bottom="0.36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4">
      <selection activeCell="K19" sqref="K19"/>
    </sheetView>
  </sheetViews>
  <sheetFormatPr defaultColWidth="9.00390625" defaultRowHeight="13.5"/>
  <cols>
    <col min="1" max="1" width="2.25390625" style="24" customWidth="1"/>
    <col min="2" max="2" width="3.75390625" style="24" customWidth="1"/>
    <col min="3" max="3" width="14.125" style="24" customWidth="1"/>
    <col min="4" max="4" width="2.75390625" style="24" customWidth="1"/>
    <col min="5" max="5" width="47.25390625" style="25" customWidth="1"/>
    <col min="6" max="6" width="10.25390625" style="25" customWidth="1"/>
    <col min="7" max="7" width="10.25390625" style="24" customWidth="1"/>
    <col min="8" max="8" width="10.25390625" style="25" customWidth="1"/>
    <col min="9" max="9" width="2.75390625" style="24" customWidth="1"/>
    <col min="10" max="10" width="3.25390625" style="25" customWidth="1"/>
    <col min="11" max="11" width="3.25390625" style="24" customWidth="1"/>
    <col min="12" max="16384" width="8.875" style="24" customWidth="1"/>
  </cols>
  <sheetData>
    <row r="1" spans="5:8" ht="13.5" hidden="1">
      <c r="E1" s="48" t="s">
        <v>52</v>
      </c>
      <c r="F1" s="48"/>
      <c r="G1" s="49">
        <f>COUNTIF(G13:G23,"◎")</f>
        <v>0</v>
      </c>
      <c r="H1" s="49">
        <f>COUNTIF(H13:H23,"◎")</f>
        <v>0</v>
      </c>
    </row>
    <row r="2" spans="5:8" ht="13.5" hidden="1">
      <c r="E2" s="48" t="s">
        <v>53</v>
      </c>
      <c r="F2" s="48"/>
      <c r="G2" s="49">
        <f>COUNTIF(G13:G23,"○")</f>
        <v>0</v>
      </c>
      <c r="H2" s="49">
        <f>COUNTIF(H13:H23,"○")</f>
        <v>0</v>
      </c>
    </row>
    <row r="3" spans="5:11" ht="18.75" customHeight="1" hidden="1">
      <c r="E3" s="48" t="s">
        <v>0</v>
      </c>
      <c r="F3" s="48"/>
      <c r="G3" s="49">
        <f>COUNTIF(G28:G31,"○")</f>
        <v>0</v>
      </c>
      <c r="H3" s="49">
        <f>COUNTIF(H28:H31,"○")</f>
        <v>0</v>
      </c>
      <c r="J3" s="27" t="s">
        <v>54</v>
      </c>
      <c r="K3" s="27" t="s">
        <v>55</v>
      </c>
    </row>
    <row r="4" spans="3:11" ht="21" customHeight="1" thickBot="1">
      <c r="C4" s="1" t="s">
        <v>79</v>
      </c>
      <c r="J4" s="27" t="s">
        <v>56</v>
      </c>
      <c r="K4" s="27" t="s">
        <v>56</v>
      </c>
    </row>
    <row r="5" spans="3:8" ht="14.25" thickBot="1">
      <c r="C5" s="50" t="s">
        <v>37</v>
      </c>
      <c r="D5" s="24" t="s">
        <v>1</v>
      </c>
      <c r="G5" s="51" t="s">
        <v>48</v>
      </c>
      <c r="H5" s="52" t="s">
        <v>49</v>
      </c>
    </row>
    <row r="6" spans="3:8" ht="13.5">
      <c r="C6" s="50" t="s">
        <v>31</v>
      </c>
      <c r="D6" s="24" t="s">
        <v>2</v>
      </c>
      <c r="E6" s="48"/>
      <c r="F6" s="48"/>
      <c r="G6" s="53"/>
      <c r="H6" s="54"/>
    </row>
    <row r="7" spans="3:8" ht="17.25">
      <c r="C7" s="1" t="s">
        <v>81</v>
      </c>
      <c r="G7" s="53"/>
      <c r="H7" s="54"/>
    </row>
    <row r="8" spans="2:8" ht="17.25">
      <c r="B8" s="55" t="s">
        <v>47</v>
      </c>
      <c r="C8" s="16"/>
      <c r="D8" s="24" t="s">
        <v>69</v>
      </c>
      <c r="G8" s="53"/>
      <c r="H8" s="54"/>
    </row>
    <row r="9" spans="3:8" ht="14.25" thickBot="1">
      <c r="C9" s="24" t="s">
        <v>3</v>
      </c>
      <c r="G9" s="17" t="s">
        <v>50</v>
      </c>
      <c r="H9" s="18" t="s">
        <v>51</v>
      </c>
    </row>
    <row r="10" spans="2:6" ht="14.25" thickBot="1">
      <c r="B10" s="2" t="s">
        <v>4</v>
      </c>
      <c r="E10" s="24" t="s">
        <v>5</v>
      </c>
      <c r="F10" s="24"/>
    </row>
    <row r="11" spans="2:11" ht="15" thickBot="1">
      <c r="B11" s="3"/>
      <c r="C11" s="4" t="s">
        <v>6</v>
      </c>
      <c r="D11" s="5"/>
      <c r="E11" s="6" t="s">
        <v>63</v>
      </c>
      <c r="F11" s="27"/>
      <c r="G11" s="27" t="str">
        <f>IF(AND(G1&gt;=4,G2&gt;=2),"達成","未達成")</f>
        <v>未達成</v>
      </c>
      <c r="H11" s="27"/>
      <c r="J11" s="27"/>
      <c r="K11" s="27"/>
    </row>
    <row r="12" spans="3:8" s="36" customFormat="1" ht="27">
      <c r="C12" s="27"/>
      <c r="D12" s="37"/>
      <c r="E12" s="56" t="s">
        <v>31</v>
      </c>
      <c r="F12" s="58" t="s">
        <v>70</v>
      </c>
      <c r="G12" s="58" t="s">
        <v>82</v>
      </c>
      <c r="H12" s="58" t="s">
        <v>83</v>
      </c>
    </row>
    <row r="13" spans="1:10" ht="35.25" customHeight="1">
      <c r="A13" s="39"/>
      <c r="B13" s="40">
        <v>1</v>
      </c>
      <c r="C13" s="41" t="s">
        <v>7</v>
      </c>
      <c r="D13" s="7" t="s">
        <v>64</v>
      </c>
      <c r="E13" s="8" t="s">
        <v>8</v>
      </c>
      <c r="F13" s="9"/>
      <c r="G13" s="19"/>
      <c r="H13" s="9"/>
      <c r="J13" s="24"/>
    </row>
    <row r="14" spans="2:10" ht="35.25" customHeight="1">
      <c r="B14" s="40">
        <v>2</v>
      </c>
      <c r="C14" s="41" t="s">
        <v>9</v>
      </c>
      <c r="D14" s="7"/>
      <c r="E14" s="8" t="s">
        <v>10</v>
      </c>
      <c r="F14" s="9"/>
      <c r="G14" s="19"/>
      <c r="H14" s="9"/>
      <c r="J14" s="24"/>
    </row>
    <row r="15" spans="2:10" ht="35.25" customHeight="1">
      <c r="B15" s="40">
        <v>3</v>
      </c>
      <c r="C15" s="41" t="s">
        <v>11</v>
      </c>
      <c r="D15" s="7"/>
      <c r="E15" s="8" t="s">
        <v>12</v>
      </c>
      <c r="F15" s="9"/>
      <c r="G15" s="19"/>
      <c r="H15" s="9"/>
      <c r="J15" s="24"/>
    </row>
    <row r="16" spans="2:10" ht="40.5" customHeight="1">
      <c r="B16" s="40">
        <v>4</v>
      </c>
      <c r="C16" s="41" t="s">
        <v>57</v>
      </c>
      <c r="D16" s="7" t="s">
        <v>64</v>
      </c>
      <c r="E16" s="8" t="s">
        <v>13</v>
      </c>
      <c r="F16" s="9"/>
      <c r="G16" s="19"/>
      <c r="H16" s="9"/>
      <c r="J16" s="24"/>
    </row>
    <row r="17" spans="2:10" ht="35.25" customHeight="1">
      <c r="B17" s="40">
        <v>5</v>
      </c>
      <c r="C17" s="41" t="s">
        <v>14</v>
      </c>
      <c r="D17" s="7"/>
      <c r="E17" s="8" t="s">
        <v>15</v>
      </c>
      <c r="F17" s="9"/>
      <c r="G17" s="19"/>
      <c r="H17" s="9"/>
      <c r="J17" s="24"/>
    </row>
    <row r="18" spans="2:10" ht="35.25" customHeight="1">
      <c r="B18" s="40">
        <v>6</v>
      </c>
      <c r="C18" s="41" t="s">
        <v>16</v>
      </c>
      <c r="D18" s="7" t="s">
        <v>65</v>
      </c>
      <c r="E18" s="8" t="s">
        <v>17</v>
      </c>
      <c r="F18" s="9"/>
      <c r="G18" s="19"/>
      <c r="H18" s="9"/>
      <c r="J18" s="24"/>
    </row>
    <row r="19" spans="2:10" ht="35.25" customHeight="1">
      <c r="B19" s="40">
        <v>7</v>
      </c>
      <c r="C19" s="41" t="s">
        <v>18</v>
      </c>
      <c r="D19" s="7"/>
      <c r="E19" s="8" t="s">
        <v>19</v>
      </c>
      <c r="F19" s="9"/>
      <c r="G19" s="19"/>
      <c r="H19" s="9"/>
      <c r="J19" s="24"/>
    </row>
    <row r="20" spans="2:10" ht="35.25" customHeight="1">
      <c r="B20" s="40">
        <v>8</v>
      </c>
      <c r="C20" s="41" t="s">
        <v>20</v>
      </c>
      <c r="D20" s="7"/>
      <c r="E20" s="8" t="s">
        <v>21</v>
      </c>
      <c r="F20" s="9"/>
      <c r="G20" s="19"/>
      <c r="H20" s="9"/>
      <c r="J20" s="24"/>
    </row>
    <row r="21" spans="2:10" ht="66.75" customHeight="1">
      <c r="B21" s="40">
        <v>9</v>
      </c>
      <c r="C21" s="41" t="s">
        <v>58</v>
      </c>
      <c r="D21" s="7"/>
      <c r="E21" s="8" t="s">
        <v>59</v>
      </c>
      <c r="F21" s="9"/>
      <c r="G21" s="19"/>
      <c r="H21" s="9"/>
      <c r="J21" s="24"/>
    </row>
    <row r="22" spans="2:10" ht="35.25" customHeight="1">
      <c r="B22" s="40">
        <v>10</v>
      </c>
      <c r="C22" s="41" t="s">
        <v>66</v>
      </c>
      <c r="D22" s="7"/>
      <c r="E22" s="8" t="s">
        <v>22</v>
      </c>
      <c r="F22" s="9"/>
      <c r="G22" s="19"/>
      <c r="H22" s="9"/>
      <c r="J22" s="24"/>
    </row>
    <row r="23" spans="2:10" ht="35.25" customHeight="1">
      <c r="B23" s="40">
        <v>11</v>
      </c>
      <c r="C23" s="41" t="s">
        <v>23</v>
      </c>
      <c r="D23" s="7" t="s">
        <v>67</v>
      </c>
      <c r="E23" s="8" t="s">
        <v>24</v>
      </c>
      <c r="F23" s="9"/>
      <c r="G23" s="19"/>
      <c r="H23" s="9"/>
      <c r="J23" s="24"/>
    </row>
    <row r="24" spans="3:10" ht="22.5" customHeight="1">
      <c r="C24" s="25"/>
      <c r="G24" s="25"/>
      <c r="J24" s="24"/>
    </row>
    <row r="25" spans="2:5" ht="14.25" thickBot="1">
      <c r="B25" s="2" t="s">
        <v>25</v>
      </c>
      <c r="E25" s="24" t="s">
        <v>26</v>
      </c>
    </row>
    <row r="26" spans="2:11" ht="15" thickBot="1">
      <c r="B26" s="3"/>
      <c r="C26" s="4" t="s">
        <v>6</v>
      </c>
      <c r="D26" s="5"/>
      <c r="E26" s="6" t="s">
        <v>68</v>
      </c>
      <c r="F26" s="27"/>
      <c r="G26" s="27" t="str">
        <f>IF(G3&gt;=4,"達成","未達成")</f>
        <v>未達成</v>
      </c>
      <c r="H26" s="27"/>
      <c r="J26" s="27"/>
      <c r="K26" s="27"/>
    </row>
    <row r="27" spans="3:8" s="36" customFormat="1" ht="27">
      <c r="C27" s="27"/>
      <c r="D27" s="37"/>
      <c r="E27" s="56" t="s">
        <v>31</v>
      </c>
      <c r="F27" s="58" t="s">
        <v>71</v>
      </c>
      <c r="G27" s="58" t="s">
        <v>82</v>
      </c>
      <c r="H27" s="58" t="s">
        <v>83</v>
      </c>
    </row>
    <row r="28" spans="1:10" ht="35.25" customHeight="1">
      <c r="A28" s="39"/>
      <c r="B28" s="40">
        <v>1</v>
      </c>
      <c r="C28" s="41" t="s">
        <v>27</v>
      </c>
      <c r="D28" s="7"/>
      <c r="E28" s="8" t="s">
        <v>28</v>
      </c>
      <c r="F28" s="9"/>
      <c r="G28" s="19"/>
      <c r="H28" s="9"/>
      <c r="J28" s="24"/>
    </row>
    <row r="29" spans="2:10" ht="49.5" customHeight="1">
      <c r="B29" s="40">
        <v>2</v>
      </c>
      <c r="C29" s="41" t="s">
        <v>58</v>
      </c>
      <c r="D29" s="7"/>
      <c r="E29" s="8" t="s">
        <v>60</v>
      </c>
      <c r="F29" s="9"/>
      <c r="G29" s="19"/>
      <c r="H29" s="9"/>
      <c r="J29" s="24"/>
    </row>
    <row r="30" spans="2:10" ht="39.75" customHeight="1">
      <c r="B30" s="40">
        <v>3</v>
      </c>
      <c r="C30" s="41" t="s">
        <v>9</v>
      </c>
      <c r="D30" s="7"/>
      <c r="E30" s="8" t="s">
        <v>61</v>
      </c>
      <c r="F30" s="9"/>
      <c r="G30" s="19"/>
      <c r="H30" s="9"/>
      <c r="J30" s="24"/>
    </row>
    <row r="31" spans="2:10" ht="42" customHeight="1">
      <c r="B31" s="40">
        <v>4</v>
      </c>
      <c r="C31" s="41" t="s">
        <v>62</v>
      </c>
      <c r="D31" s="7"/>
      <c r="E31" s="14" t="s">
        <v>29</v>
      </c>
      <c r="F31" s="9"/>
      <c r="G31" s="19"/>
      <c r="H31" s="9"/>
      <c r="J31" s="24"/>
    </row>
    <row r="32" spans="3:10" ht="13.5">
      <c r="C32" s="25"/>
      <c r="G32" s="25"/>
      <c r="J32" s="24"/>
    </row>
    <row r="33" spans="3:10" ht="13.5">
      <c r="C33" s="25"/>
      <c r="G33" s="25"/>
      <c r="J33" s="24"/>
    </row>
    <row r="34" ht="13.5">
      <c r="C34" s="25"/>
    </row>
    <row r="35" ht="13.5">
      <c r="C35" s="25"/>
    </row>
    <row r="36" ht="13.5">
      <c r="C36" s="25"/>
    </row>
    <row r="37" ht="13.5">
      <c r="C37" s="25"/>
    </row>
    <row r="38" ht="13.5">
      <c r="C38" s="25"/>
    </row>
    <row r="39" ht="13.5">
      <c r="C39" s="25"/>
    </row>
    <row r="40" ht="13.5">
      <c r="C40" s="25"/>
    </row>
    <row r="41" ht="13.5">
      <c r="C41" s="25"/>
    </row>
    <row r="42" ht="13.5">
      <c r="C42" s="25"/>
    </row>
    <row r="43" ht="13.5">
      <c r="C43" s="25"/>
    </row>
    <row r="44" ht="13.5">
      <c r="C44" s="25"/>
    </row>
    <row r="45" ht="13.5">
      <c r="C45" s="25"/>
    </row>
    <row r="46" ht="13.5">
      <c r="C46" s="25"/>
    </row>
    <row r="47" ht="13.5">
      <c r="C47" s="25"/>
    </row>
    <row r="48" ht="13.5">
      <c r="C48" s="25"/>
    </row>
    <row r="49" ht="13.5">
      <c r="C49" s="25"/>
    </row>
    <row r="50" ht="13.5">
      <c r="C50" s="25"/>
    </row>
    <row r="51" ht="13.5">
      <c r="C51" s="25"/>
    </row>
    <row r="52" ht="13.5">
      <c r="C52" s="25"/>
    </row>
    <row r="53" ht="13.5">
      <c r="C53" s="25"/>
    </row>
    <row r="54" ht="13.5">
      <c r="C54" s="25"/>
    </row>
    <row r="55" ht="13.5">
      <c r="C55" s="25"/>
    </row>
    <row r="56" ht="13.5">
      <c r="C56" s="25"/>
    </row>
    <row r="57" ht="13.5">
      <c r="C57" s="25"/>
    </row>
    <row r="58" ht="13.5">
      <c r="C58" s="25"/>
    </row>
    <row r="59" ht="13.5">
      <c r="C59" s="25"/>
    </row>
    <row r="60" ht="13.5">
      <c r="C60" s="25"/>
    </row>
    <row r="61" ht="13.5">
      <c r="C61" s="25"/>
    </row>
    <row r="62" ht="13.5">
      <c r="C62" s="25"/>
    </row>
    <row r="63" ht="13.5">
      <c r="C63" s="25"/>
    </row>
    <row r="64" ht="13.5">
      <c r="C64" s="25"/>
    </row>
    <row r="65" ht="13.5">
      <c r="C65" s="25"/>
    </row>
    <row r="66" ht="13.5">
      <c r="C66" s="25"/>
    </row>
    <row r="67" ht="13.5">
      <c r="C67" s="25"/>
    </row>
    <row r="68" ht="13.5">
      <c r="C68" s="25"/>
    </row>
    <row r="69" ht="13.5">
      <c r="C69" s="25"/>
    </row>
    <row r="70" ht="13.5">
      <c r="C70" s="25"/>
    </row>
    <row r="71" ht="13.5">
      <c r="C71" s="25"/>
    </row>
    <row r="72" ht="13.5">
      <c r="C72" s="25"/>
    </row>
    <row r="73" ht="13.5">
      <c r="C73" s="25"/>
    </row>
    <row r="74" ht="13.5">
      <c r="C74" s="25"/>
    </row>
    <row r="75" ht="13.5">
      <c r="C75" s="25"/>
    </row>
    <row r="76" ht="13.5">
      <c r="C76" s="25"/>
    </row>
    <row r="77" ht="13.5">
      <c r="C77" s="25"/>
    </row>
    <row r="78" ht="13.5">
      <c r="C78" s="25"/>
    </row>
    <row r="79" ht="13.5">
      <c r="C79" s="25"/>
    </row>
    <row r="80" ht="13.5">
      <c r="C80" s="25"/>
    </row>
    <row r="81" ht="13.5">
      <c r="C81" s="25"/>
    </row>
    <row r="82" ht="13.5">
      <c r="C82" s="25"/>
    </row>
    <row r="83" ht="13.5">
      <c r="C83" s="25"/>
    </row>
    <row r="84" ht="13.5">
      <c r="C84" s="25"/>
    </row>
    <row r="85" ht="13.5">
      <c r="C85" s="25"/>
    </row>
    <row r="86" ht="13.5">
      <c r="C86" s="25"/>
    </row>
  </sheetData>
  <sheetProtection/>
  <conditionalFormatting sqref="J26:K26 J11:K11 F26:H26 F11:H11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55" bottom="0.36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4">
      <selection activeCell="P11" sqref="P11"/>
    </sheetView>
  </sheetViews>
  <sheetFormatPr defaultColWidth="9.00390625" defaultRowHeight="13.5"/>
  <cols>
    <col min="1" max="1" width="2.25390625" style="24" customWidth="1"/>
    <col min="2" max="2" width="3.75390625" style="24" customWidth="1"/>
    <col min="3" max="3" width="14.125" style="24" customWidth="1"/>
    <col min="4" max="4" width="2.75390625" style="24" customWidth="1"/>
    <col min="5" max="5" width="47.25390625" style="25" customWidth="1"/>
    <col min="6" max="6" width="10.25390625" style="25" customWidth="1"/>
    <col min="7" max="7" width="10.25390625" style="24" customWidth="1"/>
    <col min="8" max="8" width="10.25390625" style="25" customWidth="1"/>
    <col min="9" max="9" width="2.75390625" style="24" customWidth="1"/>
    <col min="10" max="10" width="3.25390625" style="25" customWidth="1"/>
    <col min="11" max="11" width="3.25390625" style="24" customWidth="1"/>
    <col min="12" max="16384" width="8.875" style="24" customWidth="1"/>
  </cols>
  <sheetData>
    <row r="1" spans="5:8" ht="13.5" hidden="1">
      <c r="E1" s="48" t="s">
        <v>52</v>
      </c>
      <c r="F1" s="48"/>
      <c r="G1" s="49">
        <f>COUNTIF(G13:G23,"◎")</f>
        <v>0</v>
      </c>
      <c r="H1" s="49">
        <f>COUNTIF(H13:H23,"◎")</f>
        <v>0</v>
      </c>
    </row>
    <row r="2" spans="5:8" ht="13.5" hidden="1">
      <c r="E2" s="48" t="s">
        <v>53</v>
      </c>
      <c r="F2" s="48"/>
      <c r="G2" s="49">
        <f>COUNTIF(G13:G23,"○")</f>
        <v>0</v>
      </c>
      <c r="H2" s="49">
        <f>COUNTIF(H13:H23,"○")</f>
        <v>0</v>
      </c>
    </row>
    <row r="3" spans="5:11" ht="18.75" customHeight="1" hidden="1">
      <c r="E3" s="48" t="s">
        <v>0</v>
      </c>
      <c r="F3" s="48"/>
      <c r="G3" s="49">
        <f>COUNTIF(G28:G31,"○")</f>
        <v>0</v>
      </c>
      <c r="H3" s="49">
        <f>COUNTIF(H28:H31,"○")</f>
        <v>0</v>
      </c>
      <c r="J3" s="27" t="s">
        <v>54</v>
      </c>
      <c r="K3" s="27" t="s">
        <v>55</v>
      </c>
    </row>
    <row r="4" spans="3:11" ht="21" customHeight="1" thickBot="1">
      <c r="C4" s="1" t="s">
        <v>79</v>
      </c>
      <c r="J4" s="27" t="s">
        <v>56</v>
      </c>
      <c r="K4" s="27" t="s">
        <v>56</v>
      </c>
    </row>
    <row r="5" spans="3:8" ht="14.25" thickBot="1">
      <c r="C5" s="50" t="s">
        <v>30</v>
      </c>
      <c r="D5" s="24" t="s">
        <v>1</v>
      </c>
      <c r="G5" s="51" t="s">
        <v>48</v>
      </c>
      <c r="H5" s="52" t="s">
        <v>49</v>
      </c>
    </row>
    <row r="6" spans="3:8" ht="13.5">
      <c r="C6" s="50" t="s">
        <v>31</v>
      </c>
      <c r="D6" s="24" t="s">
        <v>2</v>
      </c>
      <c r="E6" s="48"/>
      <c r="F6" s="48"/>
      <c r="G6" s="53"/>
      <c r="H6" s="54"/>
    </row>
    <row r="7" spans="3:8" ht="17.25">
      <c r="C7" s="1" t="s">
        <v>81</v>
      </c>
      <c r="G7" s="53"/>
      <c r="H7" s="54"/>
    </row>
    <row r="8" spans="2:8" ht="17.25">
      <c r="B8" s="55" t="s">
        <v>47</v>
      </c>
      <c r="C8" s="16" t="s">
        <v>77</v>
      </c>
      <c r="D8" s="24" t="s">
        <v>69</v>
      </c>
      <c r="G8" s="53"/>
      <c r="H8" s="54"/>
    </row>
    <row r="9" spans="3:8" ht="14.25" thickBot="1">
      <c r="C9" s="24" t="s">
        <v>3</v>
      </c>
      <c r="G9" s="17" t="s">
        <v>50</v>
      </c>
      <c r="H9" s="18" t="s">
        <v>51</v>
      </c>
    </row>
    <row r="10" spans="2:6" ht="14.25" thickBot="1">
      <c r="B10" s="2" t="s">
        <v>4</v>
      </c>
      <c r="E10" s="24" t="s">
        <v>5</v>
      </c>
      <c r="F10" s="24"/>
    </row>
    <row r="11" spans="2:11" ht="15" thickBot="1">
      <c r="B11" s="3"/>
      <c r="C11" s="4" t="s">
        <v>6</v>
      </c>
      <c r="D11" s="5"/>
      <c r="E11" s="6" t="s">
        <v>63</v>
      </c>
      <c r="F11" s="27"/>
      <c r="G11" s="27" t="str">
        <f>IF(AND(G1&gt;=4,G2&gt;=2),"達成","未達成")</f>
        <v>未達成</v>
      </c>
      <c r="H11" s="27"/>
      <c r="J11" s="27"/>
      <c r="K11" s="27"/>
    </row>
    <row r="12" spans="3:8" s="36" customFormat="1" ht="27">
      <c r="C12" s="27"/>
      <c r="D12" s="37"/>
      <c r="E12" s="56" t="s">
        <v>31</v>
      </c>
      <c r="F12" s="57" t="s">
        <v>70</v>
      </c>
      <c r="G12" s="57" t="s">
        <v>82</v>
      </c>
      <c r="H12" s="57" t="s">
        <v>83</v>
      </c>
    </row>
    <row r="13" spans="1:10" ht="35.25" customHeight="1">
      <c r="A13" s="39"/>
      <c r="B13" s="40">
        <v>1</v>
      </c>
      <c r="C13" s="41" t="s">
        <v>7</v>
      </c>
      <c r="D13" s="7" t="s">
        <v>64</v>
      </c>
      <c r="E13" s="8" t="s">
        <v>8</v>
      </c>
      <c r="F13" s="9" t="s">
        <v>72</v>
      </c>
      <c r="G13" s="19"/>
      <c r="H13" s="9"/>
      <c r="J13" s="24"/>
    </row>
    <row r="14" spans="2:10" ht="35.25" customHeight="1">
      <c r="B14" s="40">
        <v>2</v>
      </c>
      <c r="C14" s="41" t="s">
        <v>9</v>
      </c>
      <c r="D14" s="7"/>
      <c r="E14" s="8" t="s">
        <v>10</v>
      </c>
      <c r="F14" s="9" t="s">
        <v>72</v>
      </c>
      <c r="G14" s="19"/>
      <c r="H14" s="9"/>
      <c r="J14" s="24"/>
    </row>
    <row r="15" spans="2:10" ht="35.25" customHeight="1">
      <c r="B15" s="40">
        <v>3</v>
      </c>
      <c r="C15" s="41" t="s">
        <v>11</v>
      </c>
      <c r="D15" s="7"/>
      <c r="E15" s="8" t="s">
        <v>12</v>
      </c>
      <c r="F15" s="9" t="s">
        <v>73</v>
      </c>
      <c r="G15" s="19"/>
      <c r="H15" s="9"/>
      <c r="J15" s="24"/>
    </row>
    <row r="16" spans="2:10" ht="40.5" customHeight="1">
      <c r="B16" s="40">
        <v>4</v>
      </c>
      <c r="C16" s="41" t="s">
        <v>57</v>
      </c>
      <c r="D16" s="7" t="s">
        <v>64</v>
      </c>
      <c r="E16" s="8" t="s">
        <v>13</v>
      </c>
      <c r="F16" s="9" t="s">
        <v>74</v>
      </c>
      <c r="G16" s="19"/>
      <c r="H16" s="9"/>
      <c r="J16" s="24"/>
    </row>
    <row r="17" spans="2:10" ht="35.25" customHeight="1">
      <c r="B17" s="40">
        <v>5</v>
      </c>
      <c r="C17" s="41" t="s">
        <v>14</v>
      </c>
      <c r="D17" s="7"/>
      <c r="E17" s="8" t="s">
        <v>15</v>
      </c>
      <c r="F17" s="9" t="s">
        <v>72</v>
      </c>
      <c r="G17" s="19"/>
      <c r="H17" s="9"/>
      <c r="J17" s="24"/>
    </row>
    <row r="18" spans="2:10" ht="35.25" customHeight="1">
      <c r="B18" s="40">
        <v>6</v>
      </c>
      <c r="C18" s="41" t="s">
        <v>16</v>
      </c>
      <c r="D18" s="7" t="s">
        <v>65</v>
      </c>
      <c r="E18" s="8" t="s">
        <v>17</v>
      </c>
      <c r="F18" s="9" t="s">
        <v>74</v>
      </c>
      <c r="G18" s="19"/>
      <c r="H18" s="9"/>
      <c r="J18" s="24"/>
    </row>
    <row r="19" spans="2:10" ht="35.25" customHeight="1">
      <c r="B19" s="40">
        <v>7</v>
      </c>
      <c r="C19" s="41" t="s">
        <v>18</v>
      </c>
      <c r="D19" s="7"/>
      <c r="E19" s="8" t="s">
        <v>19</v>
      </c>
      <c r="F19" s="9" t="s">
        <v>73</v>
      </c>
      <c r="G19" s="19"/>
      <c r="H19" s="9"/>
      <c r="J19" s="24"/>
    </row>
    <row r="20" spans="2:10" ht="35.25" customHeight="1">
      <c r="B20" s="40">
        <v>8</v>
      </c>
      <c r="C20" s="41" t="s">
        <v>20</v>
      </c>
      <c r="D20" s="7"/>
      <c r="E20" s="8" t="s">
        <v>21</v>
      </c>
      <c r="F20" s="9" t="s">
        <v>73</v>
      </c>
      <c r="G20" s="19"/>
      <c r="H20" s="9"/>
      <c r="J20" s="24"/>
    </row>
    <row r="21" spans="2:10" ht="66.75" customHeight="1">
      <c r="B21" s="40">
        <v>9</v>
      </c>
      <c r="C21" s="41" t="s">
        <v>58</v>
      </c>
      <c r="D21" s="7"/>
      <c r="E21" s="8" t="s">
        <v>59</v>
      </c>
      <c r="F21" s="9" t="s">
        <v>72</v>
      </c>
      <c r="G21" s="19"/>
      <c r="H21" s="9"/>
      <c r="J21" s="24"/>
    </row>
    <row r="22" spans="2:10" ht="35.25" customHeight="1">
      <c r="B22" s="40">
        <v>10</v>
      </c>
      <c r="C22" s="41" t="s">
        <v>66</v>
      </c>
      <c r="D22" s="7"/>
      <c r="E22" s="8" t="s">
        <v>22</v>
      </c>
      <c r="F22" s="9" t="s">
        <v>73</v>
      </c>
      <c r="G22" s="19"/>
      <c r="H22" s="9"/>
      <c r="J22" s="24"/>
    </row>
    <row r="23" spans="2:10" ht="35.25" customHeight="1">
      <c r="B23" s="40">
        <v>11</v>
      </c>
      <c r="C23" s="41" t="s">
        <v>23</v>
      </c>
      <c r="D23" s="7" t="s">
        <v>67</v>
      </c>
      <c r="E23" s="8" t="s">
        <v>24</v>
      </c>
      <c r="F23" s="9" t="s">
        <v>74</v>
      </c>
      <c r="G23" s="19"/>
      <c r="H23" s="9"/>
      <c r="J23" s="24"/>
    </row>
    <row r="24" spans="3:10" ht="22.5" customHeight="1">
      <c r="C24" s="25"/>
      <c r="G24" s="25"/>
      <c r="J24" s="24"/>
    </row>
    <row r="25" spans="2:5" ht="14.25" thickBot="1">
      <c r="B25" s="2" t="s">
        <v>25</v>
      </c>
      <c r="E25" s="24" t="s">
        <v>26</v>
      </c>
    </row>
    <row r="26" spans="2:11" ht="15" thickBot="1">
      <c r="B26" s="3"/>
      <c r="C26" s="4" t="s">
        <v>6</v>
      </c>
      <c r="D26" s="5"/>
      <c r="E26" s="6" t="s">
        <v>68</v>
      </c>
      <c r="F26" s="27"/>
      <c r="G26" s="27" t="str">
        <f>IF(G3&gt;=4,"達成","未達成")</f>
        <v>未達成</v>
      </c>
      <c r="H26" s="27"/>
      <c r="J26" s="27"/>
      <c r="K26" s="27"/>
    </row>
    <row r="27" spans="3:8" s="36" customFormat="1" ht="27">
      <c r="C27" s="27"/>
      <c r="D27" s="37"/>
      <c r="E27" s="56" t="s">
        <v>31</v>
      </c>
      <c r="F27" s="57" t="s">
        <v>80</v>
      </c>
      <c r="G27" s="57" t="s">
        <v>82</v>
      </c>
      <c r="H27" s="57" t="s">
        <v>83</v>
      </c>
    </row>
    <row r="28" spans="1:10" ht="35.25" customHeight="1">
      <c r="A28" s="39"/>
      <c r="B28" s="40">
        <v>1</v>
      </c>
      <c r="C28" s="41" t="s">
        <v>27</v>
      </c>
      <c r="D28" s="7"/>
      <c r="E28" s="8" t="s">
        <v>28</v>
      </c>
      <c r="F28" s="9" t="s">
        <v>72</v>
      </c>
      <c r="G28" s="19"/>
      <c r="H28" s="9"/>
      <c r="J28" s="24"/>
    </row>
    <row r="29" spans="2:10" ht="49.5" customHeight="1">
      <c r="B29" s="40">
        <v>2</v>
      </c>
      <c r="C29" s="41" t="s">
        <v>58</v>
      </c>
      <c r="D29" s="7"/>
      <c r="E29" s="8" t="s">
        <v>60</v>
      </c>
      <c r="F29" s="9" t="s">
        <v>73</v>
      </c>
      <c r="G29" s="19"/>
      <c r="H29" s="9"/>
      <c r="J29" s="24"/>
    </row>
    <row r="30" spans="2:10" ht="39.75" customHeight="1">
      <c r="B30" s="40">
        <v>3</v>
      </c>
      <c r="C30" s="41" t="s">
        <v>9</v>
      </c>
      <c r="D30" s="7"/>
      <c r="E30" s="8" t="s">
        <v>61</v>
      </c>
      <c r="F30" s="9" t="s">
        <v>72</v>
      </c>
      <c r="G30" s="19"/>
      <c r="H30" s="9"/>
      <c r="J30" s="24"/>
    </row>
    <row r="31" spans="2:10" ht="41.25" customHeight="1">
      <c r="B31" s="40">
        <v>4</v>
      </c>
      <c r="C31" s="41" t="s">
        <v>62</v>
      </c>
      <c r="D31" s="7"/>
      <c r="E31" s="14" t="s">
        <v>29</v>
      </c>
      <c r="F31" s="9" t="s">
        <v>73</v>
      </c>
      <c r="G31" s="19"/>
      <c r="H31" s="9"/>
      <c r="J31" s="24"/>
    </row>
    <row r="32" spans="3:10" ht="13.5">
      <c r="C32" s="25"/>
      <c r="G32" s="25"/>
      <c r="J32" s="24"/>
    </row>
    <row r="33" spans="3:10" ht="13.5">
      <c r="C33" s="25"/>
      <c r="G33" s="25"/>
      <c r="J33" s="24"/>
    </row>
    <row r="34" ht="13.5">
      <c r="C34" s="25"/>
    </row>
    <row r="35" ht="13.5">
      <c r="C35" s="25"/>
    </row>
    <row r="36" ht="13.5">
      <c r="C36" s="25"/>
    </row>
    <row r="37" ht="13.5">
      <c r="C37" s="25"/>
    </row>
    <row r="38" ht="13.5">
      <c r="C38" s="25"/>
    </row>
    <row r="39" ht="13.5">
      <c r="C39" s="25"/>
    </row>
    <row r="40" ht="13.5">
      <c r="C40" s="25"/>
    </row>
    <row r="41" ht="13.5">
      <c r="C41" s="25"/>
    </row>
    <row r="42" ht="13.5">
      <c r="C42" s="25"/>
    </row>
    <row r="43" ht="13.5">
      <c r="C43" s="25"/>
    </row>
    <row r="44" ht="13.5">
      <c r="C44" s="25"/>
    </row>
    <row r="45" ht="13.5">
      <c r="C45" s="25"/>
    </row>
    <row r="46" ht="13.5">
      <c r="C46" s="25"/>
    </row>
    <row r="47" ht="13.5">
      <c r="C47" s="25"/>
    </row>
    <row r="48" ht="13.5">
      <c r="C48" s="25"/>
    </row>
    <row r="49" ht="13.5">
      <c r="C49" s="25"/>
    </row>
    <row r="50" ht="13.5">
      <c r="C50" s="25"/>
    </row>
    <row r="51" ht="13.5">
      <c r="C51" s="25"/>
    </row>
    <row r="52" ht="13.5">
      <c r="C52" s="25"/>
    </row>
    <row r="53" ht="13.5">
      <c r="C53" s="25"/>
    </row>
    <row r="54" ht="13.5">
      <c r="C54" s="25"/>
    </row>
    <row r="55" ht="13.5">
      <c r="C55" s="25"/>
    </row>
    <row r="56" ht="13.5">
      <c r="C56" s="25"/>
    </row>
    <row r="57" ht="13.5">
      <c r="C57" s="25"/>
    </row>
    <row r="58" ht="13.5">
      <c r="C58" s="25"/>
    </row>
    <row r="59" ht="13.5">
      <c r="C59" s="25"/>
    </row>
    <row r="60" ht="13.5">
      <c r="C60" s="25"/>
    </row>
    <row r="61" ht="13.5">
      <c r="C61" s="25"/>
    </row>
    <row r="62" ht="13.5">
      <c r="C62" s="25"/>
    </row>
    <row r="63" ht="13.5">
      <c r="C63" s="25"/>
    </row>
    <row r="64" ht="13.5">
      <c r="C64" s="25"/>
    </row>
    <row r="65" ht="13.5">
      <c r="C65" s="25"/>
    </row>
    <row r="66" ht="13.5">
      <c r="C66" s="25"/>
    </row>
    <row r="67" ht="13.5">
      <c r="C67" s="25"/>
    </row>
    <row r="68" ht="13.5">
      <c r="C68" s="25"/>
    </row>
    <row r="69" ht="13.5">
      <c r="C69" s="25"/>
    </row>
    <row r="70" ht="13.5">
      <c r="C70" s="25"/>
    </row>
    <row r="71" ht="13.5">
      <c r="C71" s="25"/>
    </row>
    <row r="72" ht="13.5">
      <c r="C72" s="25"/>
    </row>
    <row r="73" ht="13.5">
      <c r="C73" s="25"/>
    </row>
    <row r="74" ht="13.5">
      <c r="C74" s="25"/>
    </row>
    <row r="75" ht="13.5">
      <c r="C75" s="25"/>
    </row>
    <row r="76" ht="13.5">
      <c r="C76" s="25"/>
    </row>
    <row r="77" ht="13.5">
      <c r="C77" s="25"/>
    </row>
    <row r="78" ht="13.5">
      <c r="C78" s="25"/>
    </row>
    <row r="79" ht="13.5">
      <c r="C79" s="25"/>
    </row>
    <row r="80" ht="13.5">
      <c r="C80" s="25"/>
    </row>
    <row r="81" ht="13.5">
      <c r="C81" s="25"/>
    </row>
    <row r="82" ht="13.5">
      <c r="C82" s="25"/>
    </row>
    <row r="83" ht="13.5">
      <c r="C83" s="25"/>
    </row>
    <row r="84" ht="13.5">
      <c r="C84" s="25"/>
    </row>
    <row r="85" ht="13.5">
      <c r="C85" s="25"/>
    </row>
    <row r="86" ht="13.5">
      <c r="C86" s="25"/>
    </row>
  </sheetData>
  <sheetProtection/>
  <conditionalFormatting sqref="J26:K26 J11:K11 F26:H26 F11:H11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55" bottom="0.4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22">
      <selection activeCell="P11" sqref="P11"/>
    </sheetView>
  </sheetViews>
  <sheetFormatPr defaultColWidth="9.00390625" defaultRowHeight="13.5"/>
  <cols>
    <col min="1" max="1" width="2.25390625" style="24" customWidth="1"/>
    <col min="2" max="2" width="3.75390625" style="24" customWidth="1"/>
    <col min="3" max="3" width="14.125" style="24" customWidth="1"/>
    <col min="4" max="4" width="2.75390625" style="24" customWidth="1"/>
    <col min="5" max="5" width="47.25390625" style="25" customWidth="1"/>
    <col min="6" max="6" width="10.25390625" style="25" customWidth="1"/>
    <col min="7" max="7" width="10.25390625" style="24" customWidth="1"/>
    <col min="8" max="8" width="10.25390625" style="25" customWidth="1"/>
    <col min="9" max="9" width="2.75390625" style="24" customWidth="1"/>
    <col min="10" max="10" width="3.25390625" style="25" customWidth="1"/>
    <col min="11" max="11" width="3.25390625" style="24" customWidth="1"/>
    <col min="12" max="16384" width="8.875" style="24" customWidth="1"/>
  </cols>
  <sheetData>
    <row r="1" spans="5:8" ht="13.5" hidden="1">
      <c r="E1" s="48" t="s">
        <v>52</v>
      </c>
      <c r="F1" s="48"/>
      <c r="G1" s="49">
        <f>COUNTIF(G13:G23,"◎")</f>
        <v>0</v>
      </c>
      <c r="H1" s="49">
        <f>COUNTIF(H13:H23,"◎")</f>
        <v>0</v>
      </c>
    </row>
    <row r="2" spans="5:8" ht="13.5" hidden="1">
      <c r="E2" s="48" t="s">
        <v>53</v>
      </c>
      <c r="F2" s="48"/>
      <c r="G2" s="49">
        <f>COUNTIF(G13:G23,"○")</f>
        <v>0</v>
      </c>
      <c r="H2" s="49">
        <f>COUNTIF(H13:H23,"○")</f>
        <v>0</v>
      </c>
    </row>
    <row r="3" spans="5:11" ht="18.75" customHeight="1" hidden="1">
      <c r="E3" s="48" t="s">
        <v>0</v>
      </c>
      <c r="F3" s="48"/>
      <c r="G3" s="49">
        <f>COUNTIF(G28:G31,"○")</f>
        <v>0</v>
      </c>
      <c r="H3" s="49">
        <f>COUNTIF(H28:H31,"○")</f>
        <v>0</v>
      </c>
      <c r="J3" s="27" t="s">
        <v>54</v>
      </c>
      <c r="K3" s="27" t="s">
        <v>55</v>
      </c>
    </row>
    <row r="4" spans="3:11" ht="21" customHeight="1" thickBot="1">
      <c r="C4" s="1" t="s">
        <v>79</v>
      </c>
      <c r="J4" s="27" t="s">
        <v>56</v>
      </c>
      <c r="K4" s="27" t="s">
        <v>56</v>
      </c>
    </row>
    <row r="5" spans="3:8" ht="14.25" thickBot="1">
      <c r="C5" s="50" t="s">
        <v>32</v>
      </c>
      <c r="D5" s="24" t="s">
        <v>1</v>
      </c>
      <c r="G5" s="51" t="s">
        <v>48</v>
      </c>
      <c r="H5" s="52" t="s">
        <v>49</v>
      </c>
    </row>
    <row r="6" spans="3:8" ht="13.5">
      <c r="C6" s="50" t="s">
        <v>31</v>
      </c>
      <c r="D6" s="24" t="s">
        <v>2</v>
      </c>
      <c r="E6" s="48"/>
      <c r="F6" s="48"/>
      <c r="G6" s="53"/>
      <c r="H6" s="54"/>
    </row>
    <row r="7" spans="3:8" ht="17.25">
      <c r="C7" s="1" t="s">
        <v>81</v>
      </c>
      <c r="G7" s="53"/>
      <c r="H7" s="54"/>
    </row>
    <row r="8" spans="2:8" ht="17.25">
      <c r="B8" s="55" t="s">
        <v>47</v>
      </c>
      <c r="C8" s="16" t="s">
        <v>76</v>
      </c>
      <c r="D8" s="24" t="s">
        <v>69</v>
      </c>
      <c r="G8" s="53"/>
      <c r="H8" s="54"/>
    </row>
    <row r="9" spans="3:8" ht="14.25" thickBot="1">
      <c r="C9" s="24" t="s">
        <v>3</v>
      </c>
      <c r="G9" s="17" t="s">
        <v>50</v>
      </c>
      <c r="H9" s="18" t="s">
        <v>51</v>
      </c>
    </row>
    <row r="10" spans="2:6" ht="14.25" thickBot="1">
      <c r="B10" s="2" t="s">
        <v>4</v>
      </c>
      <c r="E10" s="24" t="s">
        <v>5</v>
      </c>
      <c r="F10" s="24"/>
    </row>
    <row r="11" spans="2:11" ht="15" thickBot="1">
      <c r="B11" s="3"/>
      <c r="C11" s="4" t="s">
        <v>6</v>
      </c>
      <c r="D11" s="5"/>
      <c r="E11" s="6" t="s">
        <v>63</v>
      </c>
      <c r="F11" s="27"/>
      <c r="G11" s="27" t="str">
        <f>IF(AND(G1&gt;=4,G2&gt;=2),"達成","未達成")</f>
        <v>未達成</v>
      </c>
      <c r="H11" s="27"/>
      <c r="J11" s="27"/>
      <c r="K11" s="27"/>
    </row>
    <row r="12" spans="3:8" s="36" customFormat="1" ht="27">
      <c r="C12" s="27"/>
      <c r="D12" s="37"/>
      <c r="E12" s="56" t="s">
        <v>31</v>
      </c>
      <c r="F12" s="58" t="s">
        <v>70</v>
      </c>
      <c r="G12" s="58" t="s">
        <v>82</v>
      </c>
      <c r="H12" s="58" t="s">
        <v>83</v>
      </c>
    </row>
    <row r="13" spans="1:10" ht="35.25" customHeight="1">
      <c r="A13" s="39"/>
      <c r="B13" s="40">
        <v>1</v>
      </c>
      <c r="C13" s="41" t="s">
        <v>7</v>
      </c>
      <c r="D13" s="7" t="s">
        <v>64</v>
      </c>
      <c r="E13" s="8" t="s">
        <v>8</v>
      </c>
      <c r="F13" s="9" t="s">
        <v>74</v>
      </c>
      <c r="G13" s="19"/>
      <c r="H13" s="9"/>
      <c r="J13" s="24"/>
    </row>
    <row r="14" spans="2:10" ht="35.25" customHeight="1">
      <c r="B14" s="40">
        <v>2</v>
      </c>
      <c r="C14" s="41" t="s">
        <v>9</v>
      </c>
      <c r="D14" s="7"/>
      <c r="E14" s="8" t="s">
        <v>10</v>
      </c>
      <c r="F14" s="9" t="s">
        <v>73</v>
      </c>
      <c r="G14" s="19"/>
      <c r="H14" s="9"/>
      <c r="J14" s="24"/>
    </row>
    <row r="15" spans="2:10" ht="35.25" customHeight="1">
      <c r="B15" s="40">
        <v>3</v>
      </c>
      <c r="C15" s="41" t="s">
        <v>11</v>
      </c>
      <c r="D15" s="7"/>
      <c r="E15" s="8" t="s">
        <v>12</v>
      </c>
      <c r="F15" s="9" t="s">
        <v>72</v>
      </c>
      <c r="G15" s="19"/>
      <c r="H15" s="9"/>
      <c r="J15" s="24"/>
    </row>
    <row r="16" spans="2:10" ht="40.5" customHeight="1">
      <c r="B16" s="40">
        <v>4</v>
      </c>
      <c r="C16" s="41" t="s">
        <v>57</v>
      </c>
      <c r="D16" s="7" t="s">
        <v>64</v>
      </c>
      <c r="E16" s="8" t="s">
        <v>13</v>
      </c>
      <c r="F16" s="9" t="s">
        <v>74</v>
      </c>
      <c r="G16" s="19"/>
      <c r="H16" s="9"/>
      <c r="J16" s="24"/>
    </row>
    <row r="17" spans="2:10" ht="35.25" customHeight="1">
      <c r="B17" s="40">
        <v>5</v>
      </c>
      <c r="C17" s="41" t="s">
        <v>14</v>
      </c>
      <c r="D17" s="7"/>
      <c r="E17" s="8" t="s">
        <v>15</v>
      </c>
      <c r="F17" s="9" t="s">
        <v>73</v>
      </c>
      <c r="G17" s="19"/>
      <c r="H17" s="9"/>
      <c r="J17" s="24"/>
    </row>
    <row r="18" spans="2:10" ht="35.25" customHeight="1">
      <c r="B18" s="40">
        <v>6</v>
      </c>
      <c r="C18" s="41" t="s">
        <v>16</v>
      </c>
      <c r="D18" s="7" t="s">
        <v>65</v>
      </c>
      <c r="E18" s="8" t="s">
        <v>17</v>
      </c>
      <c r="F18" s="9" t="s">
        <v>74</v>
      </c>
      <c r="G18" s="19"/>
      <c r="H18" s="9"/>
      <c r="J18" s="24"/>
    </row>
    <row r="19" spans="2:10" ht="35.25" customHeight="1">
      <c r="B19" s="40">
        <v>7</v>
      </c>
      <c r="C19" s="41" t="s">
        <v>18</v>
      </c>
      <c r="D19" s="7"/>
      <c r="E19" s="8" t="s">
        <v>19</v>
      </c>
      <c r="F19" s="9" t="s">
        <v>73</v>
      </c>
      <c r="G19" s="19"/>
      <c r="H19" s="9"/>
      <c r="J19" s="24"/>
    </row>
    <row r="20" spans="2:10" ht="35.25" customHeight="1">
      <c r="B20" s="40">
        <v>8</v>
      </c>
      <c r="C20" s="41" t="s">
        <v>20</v>
      </c>
      <c r="D20" s="7"/>
      <c r="E20" s="8" t="s">
        <v>21</v>
      </c>
      <c r="F20" s="9" t="s">
        <v>73</v>
      </c>
      <c r="G20" s="19"/>
      <c r="H20" s="9"/>
      <c r="J20" s="24"/>
    </row>
    <row r="21" spans="2:10" ht="66.75" customHeight="1">
      <c r="B21" s="40">
        <v>9</v>
      </c>
      <c r="C21" s="41" t="s">
        <v>58</v>
      </c>
      <c r="D21" s="7"/>
      <c r="E21" s="8" t="s">
        <v>59</v>
      </c>
      <c r="F21" s="9" t="s">
        <v>73</v>
      </c>
      <c r="G21" s="19"/>
      <c r="H21" s="9"/>
      <c r="J21" s="24"/>
    </row>
    <row r="22" spans="2:10" ht="35.25" customHeight="1">
      <c r="B22" s="40">
        <v>10</v>
      </c>
      <c r="C22" s="41" t="s">
        <v>66</v>
      </c>
      <c r="D22" s="7"/>
      <c r="E22" s="8" t="s">
        <v>22</v>
      </c>
      <c r="F22" s="9" t="s">
        <v>73</v>
      </c>
      <c r="G22" s="19"/>
      <c r="H22" s="9"/>
      <c r="J22" s="24"/>
    </row>
    <row r="23" spans="2:10" ht="35.25" customHeight="1">
      <c r="B23" s="40">
        <v>11</v>
      </c>
      <c r="C23" s="41" t="s">
        <v>23</v>
      </c>
      <c r="D23" s="7" t="s">
        <v>67</v>
      </c>
      <c r="E23" s="8" t="s">
        <v>24</v>
      </c>
      <c r="F23" s="9" t="s">
        <v>74</v>
      </c>
      <c r="G23" s="19"/>
      <c r="H23" s="9"/>
      <c r="J23" s="24"/>
    </row>
    <row r="24" spans="3:10" ht="22.5" customHeight="1">
      <c r="C24" s="25"/>
      <c r="G24" s="25"/>
      <c r="J24" s="24"/>
    </row>
    <row r="25" spans="2:5" ht="14.25" thickBot="1">
      <c r="B25" s="2" t="s">
        <v>25</v>
      </c>
      <c r="E25" s="24" t="s">
        <v>26</v>
      </c>
    </row>
    <row r="26" spans="2:11" ht="15" thickBot="1">
      <c r="B26" s="3"/>
      <c r="C26" s="4" t="s">
        <v>6</v>
      </c>
      <c r="D26" s="5"/>
      <c r="E26" s="6" t="s">
        <v>68</v>
      </c>
      <c r="F26" s="27"/>
      <c r="G26" s="27" t="str">
        <f>IF(G3&gt;=4,"達成","未達成")</f>
        <v>未達成</v>
      </c>
      <c r="H26" s="27"/>
      <c r="J26" s="27"/>
      <c r="K26" s="27"/>
    </row>
    <row r="27" spans="3:8" s="36" customFormat="1" ht="27">
      <c r="C27" s="27"/>
      <c r="D27" s="37"/>
      <c r="E27" s="56" t="s">
        <v>31</v>
      </c>
      <c r="F27" s="58" t="s">
        <v>80</v>
      </c>
      <c r="G27" s="58" t="s">
        <v>82</v>
      </c>
      <c r="H27" s="58" t="s">
        <v>83</v>
      </c>
    </row>
    <row r="28" spans="1:10" ht="35.25" customHeight="1">
      <c r="A28" s="39"/>
      <c r="B28" s="40">
        <v>1</v>
      </c>
      <c r="C28" s="41" t="s">
        <v>27</v>
      </c>
      <c r="D28" s="7"/>
      <c r="E28" s="8" t="s">
        <v>28</v>
      </c>
      <c r="F28" s="9" t="s">
        <v>73</v>
      </c>
      <c r="G28" s="19"/>
      <c r="H28" s="9"/>
      <c r="J28" s="24"/>
    </row>
    <row r="29" spans="2:10" ht="49.5" customHeight="1">
      <c r="B29" s="40">
        <v>2</v>
      </c>
      <c r="C29" s="41" t="s">
        <v>58</v>
      </c>
      <c r="D29" s="7"/>
      <c r="E29" s="8" t="s">
        <v>60</v>
      </c>
      <c r="F29" s="9" t="s">
        <v>73</v>
      </c>
      <c r="G29" s="19"/>
      <c r="H29" s="9"/>
      <c r="J29" s="24"/>
    </row>
    <row r="30" spans="2:10" ht="39.75" customHeight="1">
      <c r="B30" s="40">
        <v>3</v>
      </c>
      <c r="C30" s="41" t="s">
        <v>9</v>
      </c>
      <c r="D30" s="7"/>
      <c r="E30" s="8" t="s">
        <v>61</v>
      </c>
      <c r="F30" s="9" t="s">
        <v>73</v>
      </c>
      <c r="G30" s="19"/>
      <c r="H30" s="59"/>
      <c r="J30" s="24"/>
    </row>
    <row r="31" spans="2:10" ht="42" customHeight="1">
      <c r="B31" s="40">
        <v>4</v>
      </c>
      <c r="C31" s="41" t="s">
        <v>62</v>
      </c>
      <c r="D31" s="7"/>
      <c r="E31" s="14" t="s">
        <v>29</v>
      </c>
      <c r="F31" s="9" t="s">
        <v>73</v>
      </c>
      <c r="G31" s="19"/>
      <c r="H31" s="9"/>
      <c r="J31" s="24"/>
    </row>
    <row r="32" spans="3:10" ht="13.5">
      <c r="C32" s="25"/>
      <c r="G32" s="25"/>
      <c r="J32" s="24"/>
    </row>
    <row r="33" spans="3:10" ht="13.5">
      <c r="C33" s="25"/>
      <c r="G33" s="25"/>
      <c r="J33" s="24"/>
    </row>
    <row r="34" ht="13.5">
      <c r="C34" s="25"/>
    </row>
    <row r="35" ht="13.5">
      <c r="C35" s="25"/>
    </row>
    <row r="36" ht="13.5">
      <c r="C36" s="25"/>
    </row>
    <row r="37" ht="13.5">
      <c r="C37" s="25"/>
    </row>
    <row r="38" ht="13.5">
      <c r="C38" s="25"/>
    </row>
    <row r="39" ht="13.5">
      <c r="C39" s="25"/>
    </row>
    <row r="40" ht="13.5">
      <c r="C40" s="25"/>
    </row>
    <row r="41" ht="13.5">
      <c r="C41" s="25"/>
    </row>
    <row r="42" ht="13.5">
      <c r="C42" s="25"/>
    </row>
    <row r="43" ht="13.5">
      <c r="C43" s="25"/>
    </row>
    <row r="44" ht="13.5">
      <c r="C44" s="25"/>
    </row>
    <row r="45" ht="13.5">
      <c r="C45" s="25"/>
    </row>
    <row r="46" ht="13.5">
      <c r="C46" s="25"/>
    </row>
    <row r="47" ht="13.5">
      <c r="C47" s="25"/>
    </row>
    <row r="48" ht="13.5">
      <c r="C48" s="25"/>
    </row>
    <row r="49" ht="13.5">
      <c r="C49" s="25"/>
    </row>
    <row r="50" ht="13.5">
      <c r="C50" s="25"/>
    </row>
    <row r="51" ht="13.5">
      <c r="C51" s="25"/>
    </row>
    <row r="52" ht="13.5">
      <c r="C52" s="25"/>
    </row>
    <row r="53" ht="13.5">
      <c r="C53" s="25"/>
    </row>
    <row r="54" ht="13.5">
      <c r="C54" s="25"/>
    </row>
    <row r="55" ht="13.5">
      <c r="C55" s="25"/>
    </row>
    <row r="56" ht="13.5">
      <c r="C56" s="25"/>
    </row>
    <row r="57" ht="13.5">
      <c r="C57" s="25"/>
    </row>
    <row r="58" ht="13.5">
      <c r="C58" s="25"/>
    </row>
    <row r="59" ht="13.5">
      <c r="C59" s="25"/>
    </row>
    <row r="60" ht="13.5">
      <c r="C60" s="25"/>
    </row>
    <row r="61" ht="13.5">
      <c r="C61" s="25"/>
    </row>
    <row r="62" ht="13.5">
      <c r="C62" s="25"/>
    </row>
    <row r="63" ht="13.5">
      <c r="C63" s="25"/>
    </row>
    <row r="64" ht="13.5">
      <c r="C64" s="25"/>
    </row>
    <row r="65" ht="13.5">
      <c r="C65" s="25"/>
    </row>
    <row r="66" ht="13.5">
      <c r="C66" s="25"/>
    </row>
    <row r="67" ht="13.5">
      <c r="C67" s="25"/>
    </row>
    <row r="68" ht="13.5">
      <c r="C68" s="25"/>
    </row>
    <row r="69" ht="13.5">
      <c r="C69" s="25"/>
    </row>
    <row r="70" ht="13.5">
      <c r="C70" s="25"/>
    </row>
    <row r="71" ht="13.5">
      <c r="C71" s="25"/>
    </row>
    <row r="72" ht="13.5">
      <c r="C72" s="25"/>
    </row>
    <row r="73" ht="13.5">
      <c r="C73" s="25"/>
    </row>
    <row r="74" ht="13.5">
      <c r="C74" s="25"/>
    </row>
    <row r="75" ht="13.5">
      <c r="C75" s="25"/>
    </row>
    <row r="76" ht="13.5">
      <c r="C76" s="25"/>
    </row>
    <row r="77" ht="13.5">
      <c r="C77" s="25"/>
    </row>
    <row r="78" ht="13.5">
      <c r="C78" s="25"/>
    </row>
    <row r="79" ht="13.5">
      <c r="C79" s="25"/>
    </row>
    <row r="80" ht="13.5">
      <c r="C80" s="25"/>
    </row>
    <row r="81" ht="13.5">
      <c r="C81" s="25"/>
    </row>
    <row r="82" ht="13.5">
      <c r="C82" s="25"/>
    </row>
    <row r="83" ht="13.5">
      <c r="C83" s="25"/>
    </row>
    <row r="84" ht="13.5">
      <c r="C84" s="25"/>
    </row>
    <row r="85" ht="13.5">
      <c r="C85" s="25"/>
    </row>
    <row r="86" ht="13.5">
      <c r="C86" s="25"/>
    </row>
  </sheetData>
  <sheetProtection/>
  <conditionalFormatting sqref="J26:K26 J11:K11 F26:H26 F11:H11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55" bottom="0.4" header="0.15" footer="0.21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4">
      <selection activeCell="P11" sqref="P11"/>
    </sheetView>
  </sheetViews>
  <sheetFormatPr defaultColWidth="9.00390625" defaultRowHeight="13.5"/>
  <cols>
    <col min="1" max="1" width="2.25390625" style="24" customWidth="1"/>
    <col min="2" max="2" width="3.75390625" style="24" customWidth="1"/>
    <col min="3" max="3" width="14.125" style="24" customWidth="1"/>
    <col min="4" max="4" width="2.75390625" style="24" customWidth="1"/>
    <col min="5" max="5" width="47.25390625" style="25" customWidth="1"/>
    <col min="6" max="6" width="10.25390625" style="25" customWidth="1"/>
    <col min="7" max="7" width="10.25390625" style="24" customWidth="1"/>
    <col min="8" max="8" width="10.25390625" style="25" customWidth="1"/>
    <col min="9" max="9" width="2.75390625" style="24" customWidth="1"/>
    <col min="10" max="10" width="3.25390625" style="25" customWidth="1"/>
    <col min="11" max="11" width="3.25390625" style="24" customWidth="1"/>
    <col min="12" max="16384" width="8.875" style="24" customWidth="1"/>
  </cols>
  <sheetData>
    <row r="1" spans="5:8" ht="13.5" hidden="1">
      <c r="E1" s="48" t="s">
        <v>52</v>
      </c>
      <c r="F1" s="48"/>
      <c r="G1" s="49">
        <f>COUNTIF(G13:G23,"◎")</f>
        <v>0</v>
      </c>
      <c r="H1" s="49">
        <f>COUNTIF(H13:H23,"◎")</f>
        <v>0</v>
      </c>
    </row>
    <row r="2" spans="5:8" ht="13.5" hidden="1">
      <c r="E2" s="48" t="s">
        <v>53</v>
      </c>
      <c r="F2" s="48"/>
      <c r="G2" s="49">
        <f>COUNTIF(G13:G23,"○")</f>
        <v>0</v>
      </c>
      <c r="H2" s="49">
        <f>COUNTIF(H13:H23,"○")</f>
        <v>0</v>
      </c>
    </row>
    <row r="3" spans="5:11" ht="18.75" customHeight="1" hidden="1">
      <c r="E3" s="48" t="s">
        <v>0</v>
      </c>
      <c r="F3" s="48"/>
      <c r="G3" s="49">
        <f>COUNTIF(G28:G31,"○")</f>
        <v>0</v>
      </c>
      <c r="H3" s="49">
        <f>COUNTIF(H28:H31,"○")</f>
        <v>0</v>
      </c>
      <c r="J3" s="27" t="s">
        <v>54</v>
      </c>
      <c r="K3" s="27" t="s">
        <v>55</v>
      </c>
    </row>
    <row r="4" spans="3:11" ht="21" customHeight="1" thickBot="1">
      <c r="C4" s="1" t="s">
        <v>79</v>
      </c>
      <c r="J4" s="27" t="s">
        <v>56</v>
      </c>
      <c r="K4" s="27" t="s">
        <v>56</v>
      </c>
    </row>
    <row r="5" spans="3:8" ht="14.25" thickBot="1">
      <c r="C5" s="50" t="s">
        <v>33</v>
      </c>
      <c r="D5" s="24" t="s">
        <v>1</v>
      </c>
      <c r="G5" s="51" t="s">
        <v>48</v>
      </c>
      <c r="H5" s="52" t="s">
        <v>49</v>
      </c>
    </row>
    <row r="6" spans="3:8" ht="13.5">
      <c r="C6" s="50" t="s">
        <v>31</v>
      </c>
      <c r="D6" s="24" t="s">
        <v>2</v>
      </c>
      <c r="E6" s="48"/>
      <c r="F6" s="48"/>
      <c r="G6" s="53"/>
      <c r="H6" s="54"/>
    </row>
    <row r="7" spans="3:8" ht="17.25">
      <c r="C7" s="1" t="s">
        <v>81</v>
      </c>
      <c r="G7" s="60"/>
      <c r="H7" s="61"/>
    </row>
    <row r="8" spans="2:8" ht="17.25">
      <c r="B8" s="55" t="s">
        <v>47</v>
      </c>
      <c r="C8" s="16" t="s">
        <v>75</v>
      </c>
      <c r="D8" s="24" t="s">
        <v>69</v>
      </c>
      <c r="G8" s="53"/>
      <c r="H8" s="54"/>
    </row>
    <row r="9" spans="3:8" ht="14.25" thickBot="1">
      <c r="C9" s="24" t="s">
        <v>3</v>
      </c>
      <c r="G9" s="17" t="s">
        <v>50</v>
      </c>
      <c r="H9" s="18" t="s">
        <v>51</v>
      </c>
    </row>
    <row r="10" spans="2:6" ht="14.25" thickBot="1">
      <c r="B10" s="2" t="s">
        <v>4</v>
      </c>
      <c r="E10" s="24" t="s">
        <v>5</v>
      </c>
      <c r="F10" s="24"/>
    </row>
    <row r="11" spans="2:11" ht="15" thickBot="1">
      <c r="B11" s="3"/>
      <c r="C11" s="4" t="s">
        <v>6</v>
      </c>
      <c r="D11" s="5"/>
      <c r="E11" s="6" t="s">
        <v>63</v>
      </c>
      <c r="F11" s="27"/>
      <c r="G11" s="27" t="str">
        <f>IF(AND(G1&gt;=4,G2&gt;=2),"達成","未達成")</f>
        <v>未達成</v>
      </c>
      <c r="H11" s="27"/>
      <c r="J11" s="27"/>
      <c r="K11" s="27"/>
    </row>
    <row r="12" spans="3:8" s="36" customFormat="1" ht="27">
      <c r="C12" s="27"/>
      <c r="D12" s="37"/>
      <c r="E12" s="56" t="s">
        <v>31</v>
      </c>
      <c r="F12" s="58" t="s">
        <v>70</v>
      </c>
      <c r="G12" s="58" t="s">
        <v>82</v>
      </c>
      <c r="H12" s="58" t="s">
        <v>83</v>
      </c>
    </row>
    <row r="13" spans="1:10" ht="35.25" customHeight="1">
      <c r="A13" s="39"/>
      <c r="B13" s="40">
        <v>1</v>
      </c>
      <c r="C13" s="41" t="s">
        <v>7</v>
      </c>
      <c r="D13" s="7" t="s">
        <v>64</v>
      </c>
      <c r="E13" s="8" t="s">
        <v>8</v>
      </c>
      <c r="F13" s="9" t="s">
        <v>74</v>
      </c>
      <c r="G13" s="19"/>
      <c r="H13" s="59"/>
      <c r="J13" s="24"/>
    </row>
    <row r="14" spans="2:10" ht="35.25" customHeight="1">
      <c r="B14" s="40">
        <v>2</v>
      </c>
      <c r="C14" s="41" t="s">
        <v>9</v>
      </c>
      <c r="D14" s="7"/>
      <c r="E14" s="8" t="s">
        <v>10</v>
      </c>
      <c r="F14" s="9" t="s">
        <v>73</v>
      </c>
      <c r="G14" s="19"/>
      <c r="H14" s="9"/>
      <c r="J14" s="24"/>
    </row>
    <row r="15" spans="2:10" ht="35.25" customHeight="1">
      <c r="B15" s="40">
        <v>3</v>
      </c>
      <c r="C15" s="41" t="s">
        <v>11</v>
      </c>
      <c r="D15" s="7"/>
      <c r="E15" s="8" t="s">
        <v>12</v>
      </c>
      <c r="F15" s="9" t="s">
        <v>73</v>
      </c>
      <c r="G15" s="19"/>
      <c r="H15" s="9"/>
      <c r="J15" s="24"/>
    </row>
    <row r="16" spans="2:10" ht="40.5" customHeight="1">
      <c r="B16" s="40">
        <v>4</v>
      </c>
      <c r="C16" s="41" t="s">
        <v>57</v>
      </c>
      <c r="D16" s="7" t="s">
        <v>64</v>
      </c>
      <c r="E16" s="8" t="s">
        <v>13</v>
      </c>
      <c r="F16" s="9" t="s">
        <v>74</v>
      </c>
      <c r="G16" s="19"/>
      <c r="H16" s="9"/>
      <c r="J16" s="24"/>
    </row>
    <row r="17" spans="2:10" ht="35.25" customHeight="1">
      <c r="B17" s="40">
        <v>5</v>
      </c>
      <c r="C17" s="41" t="s">
        <v>14</v>
      </c>
      <c r="D17" s="7"/>
      <c r="E17" s="8" t="s">
        <v>15</v>
      </c>
      <c r="F17" s="9" t="s">
        <v>73</v>
      </c>
      <c r="G17" s="19"/>
      <c r="H17" s="9"/>
      <c r="J17" s="24"/>
    </row>
    <row r="18" spans="2:10" ht="35.25" customHeight="1">
      <c r="B18" s="40">
        <v>6</v>
      </c>
      <c r="C18" s="41" t="s">
        <v>16</v>
      </c>
      <c r="D18" s="7" t="s">
        <v>65</v>
      </c>
      <c r="E18" s="8" t="s">
        <v>17</v>
      </c>
      <c r="F18" s="9" t="s">
        <v>74</v>
      </c>
      <c r="G18" s="19"/>
      <c r="H18" s="9"/>
      <c r="J18" s="24"/>
    </row>
    <row r="19" spans="2:10" ht="35.25" customHeight="1">
      <c r="B19" s="40">
        <v>7</v>
      </c>
      <c r="C19" s="41" t="s">
        <v>18</v>
      </c>
      <c r="D19" s="7"/>
      <c r="E19" s="8" t="s">
        <v>19</v>
      </c>
      <c r="F19" s="9" t="s">
        <v>73</v>
      </c>
      <c r="G19" s="19"/>
      <c r="H19" s="9"/>
      <c r="J19" s="24"/>
    </row>
    <row r="20" spans="2:10" ht="35.25" customHeight="1">
      <c r="B20" s="40">
        <v>8</v>
      </c>
      <c r="C20" s="41" t="s">
        <v>20</v>
      </c>
      <c r="D20" s="7"/>
      <c r="E20" s="8" t="s">
        <v>21</v>
      </c>
      <c r="F20" s="9" t="s">
        <v>73</v>
      </c>
      <c r="G20" s="19"/>
      <c r="H20" s="9"/>
      <c r="J20" s="24"/>
    </row>
    <row r="21" spans="2:10" ht="66.75" customHeight="1">
      <c r="B21" s="40">
        <v>9</v>
      </c>
      <c r="C21" s="41" t="s">
        <v>58</v>
      </c>
      <c r="D21" s="7"/>
      <c r="E21" s="8" t="s">
        <v>59</v>
      </c>
      <c r="F21" s="9" t="s">
        <v>73</v>
      </c>
      <c r="G21" s="19"/>
      <c r="H21" s="9"/>
      <c r="J21" s="24"/>
    </row>
    <row r="22" spans="2:10" ht="35.25" customHeight="1">
      <c r="B22" s="40">
        <v>10</v>
      </c>
      <c r="C22" s="41" t="s">
        <v>66</v>
      </c>
      <c r="D22" s="7"/>
      <c r="E22" s="8" t="s">
        <v>22</v>
      </c>
      <c r="F22" s="9" t="s">
        <v>73</v>
      </c>
      <c r="G22" s="19"/>
      <c r="H22" s="9"/>
      <c r="J22" s="24"/>
    </row>
    <row r="23" spans="2:10" ht="35.25" customHeight="1">
      <c r="B23" s="40">
        <v>11</v>
      </c>
      <c r="C23" s="41" t="s">
        <v>23</v>
      </c>
      <c r="D23" s="7" t="s">
        <v>67</v>
      </c>
      <c r="E23" s="8" t="s">
        <v>24</v>
      </c>
      <c r="F23" s="9" t="s">
        <v>74</v>
      </c>
      <c r="G23" s="19"/>
      <c r="H23" s="9"/>
      <c r="J23" s="24"/>
    </row>
    <row r="24" spans="3:10" ht="22.5" customHeight="1">
      <c r="C24" s="25"/>
      <c r="G24" s="25"/>
      <c r="J24" s="24"/>
    </row>
    <row r="25" spans="2:5" ht="14.25" thickBot="1">
      <c r="B25" s="2" t="s">
        <v>25</v>
      </c>
      <c r="E25" s="24" t="s">
        <v>26</v>
      </c>
    </row>
    <row r="26" spans="2:11" ht="15" thickBot="1">
      <c r="B26" s="3"/>
      <c r="C26" s="4" t="s">
        <v>6</v>
      </c>
      <c r="D26" s="5"/>
      <c r="E26" s="6" t="s">
        <v>68</v>
      </c>
      <c r="F26" s="27"/>
      <c r="G26" s="27" t="str">
        <f>IF(G3&gt;=4,"達成","未達成")</f>
        <v>未達成</v>
      </c>
      <c r="H26" s="27"/>
      <c r="J26" s="27"/>
      <c r="K26" s="27"/>
    </row>
    <row r="27" spans="3:8" s="36" customFormat="1" ht="27">
      <c r="C27" s="27"/>
      <c r="D27" s="37"/>
      <c r="E27" s="56" t="s">
        <v>31</v>
      </c>
      <c r="F27" s="58" t="s">
        <v>80</v>
      </c>
      <c r="G27" s="58" t="s">
        <v>82</v>
      </c>
      <c r="H27" s="58" t="s">
        <v>83</v>
      </c>
    </row>
    <row r="28" spans="1:10" ht="35.25" customHeight="1">
      <c r="A28" s="39"/>
      <c r="B28" s="40">
        <v>1</v>
      </c>
      <c r="C28" s="41" t="s">
        <v>27</v>
      </c>
      <c r="D28" s="7"/>
      <c r="E28" s="8" t="s">
        <v>28</v>
      </c>
      <c r="F28" s="9" t="s">
        <v>73</v>
      </c>
      <c r="G28" s="19"/>
      <c r="H28" s="9"/>
      <c r="J28" s="24"/>
    </row>
    <row r="29" spans="2:10" ht="49.5" customHeight="1">
      <c r="B29" s="40">
        <v>2</v>
      </c>
      <c r="C29" s="41" t="s">
        <v>58</v>
      </c>
      <c r="D29" s="7"/>
      <c r="E29" s="8" t="s">
        <v>60</v>
      </c>
      <c r="F29" s="9" t="s">
        <v>72</v>
      </c>
      <c r="G29" s="19"/>
      <c r="H29" s="9"/>
      <c r="J29" s="24"/>
    </row>
    <row r="30" spans="2:10" ht="39.75" customHeight="1">
      <c r="B30" s="40">
        <v>3</v>
      </c>
      <c r="C30" s="41" t="s">
        <v>9</v>
      </c>
      <c r="D30" s="7"/>
      <c r="E30" s="8" t="s">
        <v>61</v>
      </c>
      <c r="F30" s="9" t="s">
        <v>72</v>
      </c>
      <c r="G30" s="19"/>
      <c r="H30" s="9"/>
      <c r="J30" s="24"/>
    </row>
    <row r="31" spans="2:10" ht="42" customHeight="1">
      <c r="B31" s="40">
        <v>4</v>
      </c>
      <c r="C31" s="41" t="s">
        <v>62</v>
      </c>
      <c r="D31" s="7"/>
      <c r="E31" s="14" t="s">
        <v>29</v>
      </c>
      <c r="F31" s="9" t="s">
        <v>72</v>
      </c>
      <c r="G31" s="19"/>
      <c r="H31" s="9"/>
      <c r="J31" s="24"/>
    </row>
    <row r="32" spans="3:10" ht="13.5">
      <c r="C32" s="25"/>
      <c r="G32" s="25"/>
      <c r="J32" s="24"/>
    </row>
    <row r="33" spans="3:10" ht="13.5">
      <c r="C33" s="25"/>
      <c r="G33" s="25"/>
      <c r="J33" s="24"/>
    </row>
    <row r="34" ht="13.5">
      <c r="C34" s="25"/>
    </row>
    <row r="35" ht="13.5">
      <c r="C35" s="25"/>
    </row>
    <row r="36" ht="13.5">
      <c r="C36" s="25"/>
    </row>
    <row r="37" ht="13.5">
      <c r="C37" s="25"/>
    </row>
    <row r="38" ht="13.5">
      <c r="C38" s="25"/>
    </row>
    <row r="39" ht="13.5">
      <c r="C39" s="25"/>
    </row>
    <row r="40" ht="13.5">
      <c r="C40" s="25"/>
    </row>
    <row r="41" ht="13.5">
      <c r="C41" s="25"/>
    </row>
    <row r="42" ht="13.5">
      <c r="C42" s="25"/>
    </row>
    <row r="43" ht="13.5">
      <c r="C43" s="25"/>
    </row>
    <row r="44" ht="13.5">
      <c r="C44" s="25"/>
    </row>
    <row r="45" ht="13.5">
      <c r="C45" s="25"/>
    </row>
    <row r="46" ht="13.5">
      <c r="C46" s="25"/>
    </row>
    <row r="47" ht="13.5">
      <c r="C47" s="25"/>
    </row>
    <row r="48" ht="13.5">
      <c r="C48" s="25"/>
    </row>
    <row r="49" ht="13.5">
      <c r="C49" s="25"/>
    </row>
    <row r="50" ht="13.5">
      <c r="C50" s="25"/>
    </row>
    <row r="51" ht="13.5">
      <c r="C51" s="25"/>
    </row>
    <row r="52" ht="13.5">
      <c r="C52" s="25"/>
    </row>
    <row r="53" ht="13.5">
      <c r="C53" s="25"/>
    </row>
    <row r="54" ht="13.5">
      <c r="C54" s="25"/>
    </row>
    <row r="55" ht="13.5">
      <c r="C55" s="25"/>
    </row>
    <row r="56" ht="13.5">
      <c r="C56" s="25"/>
    </row>
    <row r="57" ht="13.5">
      <c r="C57" s="25"/>
    </row>
    <row r="58" ht="13.5">
      <c r="C58" s="25"/>
    </row>
    <row r="59" ht="13.5">
      <c r="C59" s="25"/>
    </row>
    <row r="60" ht="13.5">
      <c r="C60" s="25"/>
    </row>
    <row r="61" ht="13.5">
      <c r="C61" s="25"/>
    </row>
    <row r="62" ht="13.5">
      <c r="C62" s="25"/>
    </row>
    <row r="63" ht="13.5">
      <c r="C63" s="25"/>
    </row>
    <row r="64" ht="13.5">
      <c r="C64" s="25"/>
    </row>
    <row r="65" ht="13.5">
      <c r="C65" s="25"/>
    </row>
    <row r="66" ht="13.5">
      <c r="C66" s="25"/>
    </row>
    <row r="67" ht="13.5">
      <c r="C67" s="25"/>
    </row>
    <row r="68" ht="13.5">
      <c r="C68" s="25"/>
    </row>
    <row r="69" ht="13.5">
      <c r="C69" s="25"/>
    </row>
    <row r="70" ht="13.5">
      <c r="C70" s="25"/>
    </row>
    <row r="71" ht="13.5">
      <c r="C71" s="25"/>
    </row>
    <row r="72" ht="13.5">
      <c r="C72" s="25"/>
    </row>
    <row r="73" ht="13.5">
      <c r="C73" s="25"/>
    </row>
    <row r="74" ht="13.5">
      <c r="C74" s="25"/>
    </row>
    <row r="75" ht="13.5">
      <c r="C75" s="25"/>
    </row>
    <row r="76" ht="13.5">
      <c r="C76" s="25"/>
    </row>
    <row r="77" ht="13.5">
      <c r="C77" s="25"/>
    </row>
    <row r="78" ht="13.5">
      <c r="C78" s="25"/>
    </row>
    <row r="79" ht="13.5">
      <c r="C79" s="25"/>
    </row>
    <row r="80" ht="13.5">
      <c r="C80" s="25"/>
    </row>
    <row r="81" ht="13.5">
      <c r="C81" s="25"/>
    </row>
    <row r="82" ht="13.5">
      <c r="C82" s="25"/>
    </row>
    <row r="83" ht="13.5">
      <c r="C83" s="25"/>
    </row>
    <row r="84" ht="13.5">
      <c r="C84" s="25"/>
    </row>
    <row r="85" ht="13.5">
      <c r="C85" s="25"/>
    </row>
    <row r="86" ht="13.5">
      <c r="C86" s="25"/>
    </row>
  </sheetData>
  <sheetProtection/>
  <conditionalFormatting sqref="J26:K26 J11:K11 F26:H26 F11:H11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55" bottom="0.41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4">
      <selection activeCell="P11" sqref="P11"/>
    </sheetView>
  </sheetViews>
  <sheetFormatPr defaultColWidth="9.00390625" defaultRowHeight="13.5"/>
  <cols>
    <col min="1" max="1" width="2.25390625" style="24" customWidth="1"/>
    <col min="2" max="2" width="3.75390625" style="24" customWidth="1"/>
    <col min="3" max="3" width="14.125" style="24" customWidth="1"/>
    <col min="4" max="4" width="2.75390625" style="24" customWidth="1"/>
    <col min="5" max="5" width="47.25390625" style="25" customWidth="1"/>
    <col min="6" max="6" width="10.25390625" style="25" customWidth="1"/>
    <col min="7" max="7" width="10.25390625" style="24" customWidth="1"/>
    <col min="8" max="8" width="10.25390625" style="25" customWidth="1"/>
    <col min="9" max="9" width="2.75390625" style="24" customWidth="1"/>
    <col min="10" max="10" width="3.25390625" style="25" customWidth="1"/>
    <col min="11" max="11" width="3.25390625" style="24" customWidth="1"/>
    <col min="12" max="16384" width="8.875" style="24" customWidth="1"/>
  </cols>
  <sheetData>
    <row r="1" spans="5:8" ht="13.5" hidden="1">
      <c r="E1" s="48" t="s">
        <v>52</v>
      </c>
      <c r="F1" s="48"/>
      <c r="G1" s="49">
        <f>COUNTIF(G13:G23,"◎")</f>
        <v>0</v>
      </c>
      <c r="H1" s="49">
        <f>COUNTIF(H13:H23,"◎")</f>
        <v>0</v>
      </c>
    </row>
    <row r="2" spans="5:8" ht="13.5" hidden="1">
      <c r="E2" s="48" t="s">
        <v>53</v>
      </c>
      <c r="F2" s="48"/>
      <c r="G2" s="49">
        <f>COUNTIF(G13:G23,"○")</f>
        <v>0</v>
      </c>
      <c r="H2" s="49">
        <f>COUNTIF(H13:H23,"○")</f>
        <v>0</v>
      </c>
    </row>
    <row r="3" spans="5:11" ht="18.75" customHeight="1" hidden="1">
      <c r="E3" s="48" t="s">
        <v>0</v>
      </c>
      <c r="F3" s="48"/>
      <c r="G3" s="49">
        <f>COUNTIF(G28:G31,"○")</f>
        <v>0</v>
      </c>
      <c r="H3" s="49">
        <f>COUNTIF(H28:H31,"○")</f>
        <v>0</v>
      </c>
      <c r="J3" s="27" t="s">
        <v>54</v>
      </c>
      <c r="K3" s="27" t="s">
        <v>55</v>
      </c>
    </row>
    <row r="4" spans="3:11" ht="21" customHeight="1" thickBot="1">
      <c r="C4" s="1" t="s">
        <v>79</v>
      </c>
      <c r="J4" s="27" t="s">
        <v>56</v>
      </c>
      <c r="K4" s="27" t="s">
        <v>56</v>
      </c>
    </row>
    <row r="5" spans="3:8" ht="14.25" thickBot="1">
      <c r="C5" s="50" t="s">
        <v>34</v>
      </c>
      <c r="D5" s="24" t="s">
        <v>1</v>
      </c>
      <c r="G5" s="51" t="s">
        <v>48</v>
      </c>
      <c r="H5" s="52" t="s">
        <v>49</v>
      </c>
    </row>
    <row r="6" spans="3:8" ht="13.5">
      <c r="C6" s="50" t="s">
        <v>31</v>
      </c>
      <c r="D6" s="24" t="s">
        <v>2</v>
      </c>
      <c r="E6" s="48"/>
      <c r="F6" s="48"/>
      <c r="G6" s="53"/>
      <c r="H6" s="54"/>
    </row>
    <row r="7" spans="3:8" ht="17.25">
      <c r="C7" s="1" t="s">
        <v>81</v>
      </c>
      <c r="G7" s="53"/>
      <c r="H7" s="54"/>
    </row>
    <row r="8" spans="2:8" ht="17.25">
      <c r="B8" s="55" t="s">
        <v>47</v>
      </c>
      <c r="C8" s="16"/>
      <c r="D8" s="24" t="s">
        <v>69</v>
      </c>
      <c r="G8" s="53"/>
      <c r="H8" s="54"/>
    </row>
    <row r="9" spans="3:8" ht="14.25" thickBot="1">
      <c r="C9" s="24" t="s">
        <v>3</v>
      </c>
      <c r="G9" s="17" t="s">
        <v>50</v>
      </c>
      <c r="H9" s="18" t="s">
        <v>51</v>
      </c>
    </row>
    <row r="10" spans="2:6" ht="14.25" thickBot="1">
      <c r="B10" s="2" t="s">
        <v>4</v>
      </c>
      <c r="E10" s="24" t="s">
        <v>5</v>
      </c>
      <c r="F10" s="24"/>
    </row>
    <row r="11" spans="2:11" ht="15" thickBot="1">
      <c r="B11" s="3"/>
      <c r="C11" s="4" t="s">
        <v>6</v>
      </c>
      <c r="D11" s="5"/>
      <c r="E11" s="6" t="s">
        <v>63</v>
      </c>
      <c r="F11" s="27"/>
      <c r="G11" s="27" t="str">
        <f>IF(AND(G1&gt;=4,G2&gt;=2),"達成","未達成")</f>
        <v>未達成</v>
      </c>
      <c r="H11" s="27"/>
      <c r="J11" s="27"/>
      <c r="K11" s="27"/>
    </row>
    <row r="12" spans="3:8" s="36" customFormat="1" ht="27">
      <c r="C12" s="27"/>
      <c r="D12" s="37"/>
      <c r="E12" s="56" t="s">
        <v>31</v>
      </c>
      <c r="F12" s="58" t="s">
        <v>70</v>
      </c>
      <c r="G12" s="58" t="s">
        <v>82</v>
      </c>
      <c r="H12" s="58" t="s">
        <v>83</v>
      </c>
    </row>
    <row r="13" spans="1:10" ht="35.25" customHeight="1">
      <c r="A13" s="39"/>
      <c r="B13" s="40">
        <v>1</v>
      </c>
      <c r="C13" s="41" t="s">
        <v>7</v>
      </c>
      <c r="D13" s="7" t="s">
        <v>64</v>
      </c>
      <c r="E13" s="8" t="s">
        <v>8</v>
      </c>
      <c r="F13" s="9"/>
      <c r="G13" s="19"/>
      <c r="H13" s="9"/>
      <c r="J13" s="24"/>
    </row>
    <row r="14" spans="2:10" ht="35.25" customHeight="1">
      <c r="B14" s="40">
        <v>2</v>
      </c>
      <c r="C14" s="41" t="s">
        <v>9</v>
      </c>
      <c r="D14" s="7"/>
      <c r="E14" s="8" t="s">
        <v>10</v>
      </c>
      <c r="F14" s="9"/>
      <c r="G14" s="19"/>
      <c r="H14" s="9"/>
      <c r="J14" s="24"/>
    </row>
    <row r="15" spans="2:10" ht="35.25" customHeight="1">
      <c r="B15" s="40">
        <v>3</v>
      </c>
      <c r="C15" s="41" t="s">
        <v>11</v>
      </c>
      <c r="D15" s="7"/>
      <c r="E15" s="8" t="s">
        <v>12</v>
      </c>
      <c r="F15" s="9"/>
      <c r="G15" s="19"/>
      <c r="H15" s="9"/>
      <c r="J15" s="24"/>
    </row>
    <row r="16" spans="2:10" ht="40.5" customHeight="1">
      <c r="B16" s="40">
        <v>4</v>
      </c>
      <c r="C16" s="41" t="s">
        <v>57</v>
      </c>
      <c r="D16" s="7" t="s">
        <v>64</v>
      </c>
      <c r="E16" s="8" t="s">
        <v>13</v>
      </c>
      <c r="F16" s="9"/>
      <c r="G16" s="19"/>
      <c r="H16" s="9"/>
      <c r="J16" s="24"/>
    </row>
    <row r="17" spans="2:10" ht="35.25" customHeight="1">
      <c r="B17" s="40">
        <v>5</v>
      </c>
      <c r="C17" s="41" t="s">
        <v>14</v>
      </c>
      <c r="D17" s="7"/>
      <c r="E17" s="8" t="s">
        <v>15</v>
      </c>
      <c r="F17" s="9"/>
      <c r="G17" s="19"/>
      <c r="H17" s="9"/>
      <c r="J17" s="24"/>
    </row>
    <row r="18" spans="2:10" ht="35.25" customHeight="1">
      <c r="B18" s="40">
        <v>6</v>
      </c>
      <c r="C18" s="41" t="s">
        <v>16</v>
      </c>
      <c r="D18" s="7" t="s">
        <v>65</v>
      </c>
      <c r="E18" s="8" t="s">
        <v>17</v>
      </c>
      <c r="F18" s="9"/>
      <c r="G18" s="19"/>
      <c r="H18" s="9"/>
      <c r="J18" s="24"/>
    </row>
    <row r="19" spans="2:10" ht="35.25" customHeight="1">
      <c r="B19" s="40">
        <v>7</v>
      </c>
      <c r="C19" s="41" t="s">
        <v>18</v>
      </c>
      <c r="D19" s="7"/>
      <c r="E19" s="8" t="s">
        <v>19</v>
      </c>
      <c r="F19" s="9"/>
      <c r="G19" s="19"/>
      <c r="H19" s="9"/>
      <c r="J19" s="24"/>
    </row>
    <row r="20" spans="2:10" ht="35.25" customHeight="1">
      <c r="B20" s="40">
        <v>8</v>
      </c>
      <c r="C20" s="41" t="s">
        <v>20</v>
      </c>
      <c r="D20" s="7"/>
      <c r="E20" s="8" t="s">
        <v>21</v>
      </c>
      <c r="F20" s="9"/>
      <c r="G20" s="19"/>
      <c r="H20" s="9"/>
      <c r="J20" s="24"/>
    </row>
    <row r="21" spans="2:10" ht="66.75" customHeight="1">
      <c r="B21" s="40">
        <v>9</v>
      </c>
      <c r="C21" s="41" t="s">
        <v>58</v>
      </c>
      <c r="D21" s="7"/>
      <c r="E21" s="8" t="s">
        <v>59</v>
      </c>
      <c r="F21" s="9"/>
      <c r="G21" s="19"/>
      <c r="H21" s="9"/>
      <c r="J21" s="24"/>
    </row>
    <row r="22" spans="2:10" ht="35.25" customHeight="1">
      <c r="B22" s="40">
        <v>10</v>
      </c>
      <c r="C22" s="41" t="s">
        <v>66</v>
      </c>
      <c r="D22" s="7"/>
      <c r="E22" s="8" t="s">
        <v>22</v>
      </c>
      <c r="F22" s="9"/>
      <c r="G22" s="19"/>
      <c r="H22" s="9"/>
      <c r="J22" s="24"/>
    </row>
    <row r="23" spans="2:10" ht="35.25" customHeight="1">
      <c r="B23" s="40">
        <v>11</v>
      </c>
      <c r="C23" s="41" t="s">
        <v>23</v>
      </c>
      <c r="D23" s="7" t="s">
        <v>67</v>
      </c>
      <c r="E23" s="8" t="s">
        <v>24</v>
      </c>
      <c r="F23" s="9"/>
      <c r="G23" s="19"/>
      <c r="H23" s="9"/>
      <c r="J23" s="24"/>
    </row>
    <row r="24" spans="3:10" ht="22.5" customHeight="1">
      <c r="C24" s="25"/>
      <c r="G24" s="25"/>
      <c r="J24" s="24"/>
    </row>
    <row r="25" spans="2:5" ht="14.25" thickBot="1">
      <c r="B25" s="2" t="s">
        <v>25</v>
      </c>
      <c r="E25" s="24" t="s">
        <v>26</v>
      </c>
    </row>
    <row r="26" spans="2:11" ht="15" thickBot="1">
      <c r="B26" s="3"/>
      <c r="C26" s="4" t="s">
        <v>6</v>
      </c>
      <c r="D26" s="5"/>
      <c r="E26" s="6" t="s">
        <v>68</v>
      </c>
      <c r="F26" s="27"/>
      <c r="G26" s="27" t="str">
        <f>IF(G3&gt;=4,"達成","未達成")</f>
        <v>未達成</v>
      </c>
      <c r="H26" s="27"/>
      <c r="J26" s="27"/>
      <c r="K26" s="27"/>
    </row>
    <row r="27" spans="3:8" s="36" customFormat="1" ht="27">
      <c r="C27" s="27"/>
      <c r="D27" s="37"/>
      <c r="E27" s="56" t="s">
        <v>31</v>
      </c>
      <c r="F27" s="58" t="s">
        <v>71</v>
      </c>
      <c r="G27" s="58" t="s">
        <v>82</v>
      </c>
      <c r="H27" s="58" t="s">
        <v>83</v>
      </c>
    </row>
    <row r="28" spans="1:10" ht="35.25" customHeight="1">
      <c r="A28" s="39"/>
      <c r="B28" s="40">
        <v>1</v>
      </c>
      <c r="C28" s="41" t="s">
        <v>27</v>
      </c>
      <c r="D28" s="7"/>
      <c r="E28" s="8" t="s">
        <v>28</v>
      </c>
      <c r="F28" s="9"/>
      <c r="G28" s="19"/>
      <c r="H28" s="9"/>
      <c r="J28" s="24"/>
    </row>
    <row r="29" spans="2:10" ht="49.5" customHeight="1">
      <c r="B29" s="40">
        <v>2</v>
      </c>
      <c r="C29" s="41" t="s">
        <v>58</v>
      </c>
      <c r="D29" s="7"/>
      <c r="E29" s="8" t="s">
        <v>60</v>
      </c>
      <c r="F29" s="9"/>
      <c r="G29" s="19"/>
      <c r="H29" s="9"/>
      <c r="J29" s="24"/>
    </row>
    <row r="30" spans="2:10" ht="39.75" customHeight="1">
      <c r="B30" s="40">
        <v>3</v>
      </c>
      <c r="C30" s="41" t="s">
        <v>9</v>
      </c>
      <c r="D30" s="7"/>
      <c r="E30" s="8" t="s">
        <v>61</v>
      </c>
      <c r="F30" s="9"/>
      <c r="G30" s="19"/>
      <c r="H30" s="9"/>
      <c r="J30" s="24"/>
    </row>
    <row r="31" spans="2:10" ht="42" customHeight="1">
      <c r="B31" s="40">
        <v>4</v>
      </c>
      <c r="C31" s="41" t="s">
        <v>62</v>
      </c>
      <c r="D31" s="7"/>
      <c r="E31" s="14" t="s">
        <v>29</v>
      </c>
      <c r="F31" s="9"/>
      <c r="G31" s="19"/>
      <c r="H31" s="9"/>
      <c r="J31" s="24"/>
    </row>
    <row r="32" spans="3:10" ht="13.5">
      <c r="C32" s="25"/>
      <c r="G32" s="25"/>
      <c r="J32" s="24"/>
    </row>
    <row r="33" spans="3:10" ht="13.5">
      <c r="C33" s="25"/>
      <c r="G33" s="25"/>
      <c r="J33" s="24"/>
    </row>
    <row r="34" ht="13.5">
      <c r="C34" s="25"/>
    </row>
    <row r="35" ht="13.5">
      <c r="C35" s="25"/>
    </row>
    <row r="36" ht="13.5">
      <c r="C36" s="25"/>
    </row>
    <row r="37" ht="13.5">
      <c r="C37" s="25"/>
    </row>
    <row r="38" ht="13.5">
      <c r="C38" s="25"/>
    </row>
    <row r="39" ht="13.5">
      <c r="C39" s="25"/>
    </row>
    <row r="40" ht="13.5">
      <c r="C40" s="25"/>
    </row>
    <row r="41" ht="13.5">
      <c r="C41" s="25"/>
    </row>
    <row r="42" ht="13.5">
      <c r="C42" s="25"/>
    </row>
    <row r="43" ht="13.5">
      <c r="C43" s="25"/>
    </row>
    <row r="44" ht="13.5">
      <c r="C44" s="25"/>
    </row>
    <row r="45" ht="13.5">
      <c r="C45" s="25"/>
    </row>
    <row r="46" ht="13.5">
      <c r="C46" s="25"/>
    </row>
    <row r="47" ht="13.5">
      <c r="C47" s="25"/>
    </row>
    <row r="48" ht="13.5">
      <c r="C48" s="25"/>
    </row>
    <row r="49" ht="13.5">
      <c r="C49" s="25"/>
    </row>
    <row r="50" ht="13.5">
      <c r="C50" s="25"/>
    </row>
    <row r="51" ht="13.5">
      <c r="C51" s="25"/>
    </row>
    <row r="52" ht="13.5">
      <c r="C52" s="25"/>
    </row>
    <row r="53" ht="13.5">
      <c r="C53" s="25"/>
    </row>
    <row r="54" ht="13.5">
      <c r="C54" s="25"/>
    </row>
    <row r="55" ht="13.5">
      <c r="C55" s="25"/>
    </row>
    <row r="56" ht="13.5">
      <c r="C56" s="25"/>
    </row>
    <row r="57" ht="13.5">
      <c r="C57" s="25"/>
    </row>
    <row r="58" ht="13.5">
      <c r="C58" s="25"/>
    </row>
    <row r="59" ht="13.5">
      <c r="C59" s="25"/>
    </row>
    <row r="60" ht="13.5">
      <c r="C60" s="25"/>
    </row>
    <row r="61" ht="13.5">
      <c r="C61" s="25"/>
    </row>
    <row r="62" ht="13.5">
      <c r="C62" s="25"/>
    </row>
    <row r="63" ht="13.5">
      <c r="C63" s="25"/>
    </row>
    <row r="64" ht="13.5">
      <c r="C64" s="25"/>
    </row>
    <row r="65" ht="13.5">
      <c r="C65" s="25"/>
    </row>
    <row r="66" ht="13.5">
      <c r="C66" s="25"/>
    </row>
    <row r="67" ht="13.5">
      <c r="C67" s="25"/>
    </row>
    <row r="68" ht="13.5">
      <c r="C68" s="25"/>
    </row>
    <row r="69" ht="13.5">
      <c r="C69" s="25"/>
    </row>
    <row r="70" ht="13.5">
      <c r="C70" s="25"/>
    </row>
    <row r="71" ht="13.5">
      <c r="C71" s="25"/>
    </row>
    <row r="72" ht="13.5">
      <c r="C72" s="25"/>
    </row>
    <row r="73" ht="13.5">
      <c r="C73" s="25"/>
    </row>
    <row r="74" ht="13.5">
      <c r="C74" s="25"/>
    </row>
    <row r="75" ht="13.5">
      <c r="C75" s="25"/>
    </row>
    <row r="76" ht="13.5">
      <c r="C76" s="25"/>
    </row>
    <row r="77" ht="13.5">
      <c r="C77" s="25"/>
    </row>
    <row r="78" ht="13.5">
      <c r="C78" s="25"/>
    </row>
    <row r="79" ht="13.5">
      <c r="C79" s="25"/>
    </row>
    <row r="80" ht="13.5">
      <c r="C80" s="25"/>
    </row>
    <row r="81" ht="13.5">
      <c r="C81" s="25"/>
    </row>
    <row r="82" ht="13.5">
      <c r="C82" s="25"/>
    </row>
    <row r="83" ht="13.5">
      <c r="C83" s="25"/>
    </row>
    <row r="84" ht="13.5">
      <c r="C84" s="25"/>
    </row>
    <row r="85" ht="13.5">
      <c r="C85" s="25"/>
    </row>
    <row r="86" ht="13.5">
      <c r="C86" s="25"/>
    </row>
  </sheetData>
  <sheetProtection/>
  <conditionalFormatting sqref="J26:K26 J11:K11 F26:H26 F11:H11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55" bottom="0.4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4">
      <selection activeCell="J17" sqref="J17"/>
    </sheetView>
  </sheetViews>
  <sheetFormatPr defaultColWidth="9.00390625" defaultRowHeight="13.5"/>
  <cols>
    <col min="1" max="1" width="2.25390625" style="24" customWidth="1"/>
    <col min="2" max="2" width="3.75390625" style="24" customWidth="1"/>
    <col min="3" max="3" width="14.125" style="24" customWidth="1"/>
    <col min="4" max="4" width="2.75390625" style="24" customWidth="1"/>
    <col min="5" max="5" width="47.25390625" style="25" customWidth="1"/>
    <col min="6" max="6" width="10.25390625" style="25" customWidth="1"/>
    <col min="7" max="7" width="10.25390625" style="24" customWidth="1"/>
    <col min="8" max="8" width="10.25390625" style="25" customWidth="1"/>
    <col min="9" max="9" width="2.75390625" style="24" customWidth="1"/>
    <col min="10" max="10" width="3.25390625" style="25" customWidth="1"/>
    <col min="11" max="11" width="3.25390625" style="24" customWidth="1"/>
    <col min="12" max="16384" width="8.875" style="24" customWidth="1"/>
  </cols>
  <sheetData>
    <row r="1" spans="5:8" ht="13.5" hidden="1">
      <c r="E1" s="48" t="s">
        <v>52</v>
      </c>
      <c r="F1" s="48"/>
      <c r="G1" s="49">
        <f>COUNTIF(G13:G23,"◎")</f>
        <v>0</v>
      </c>
      <c r="H1" s="49">
        <f>COUNTIF(H13:H23,"◎")</f>
        <v>0</v>
      </c>
    </row>
    <row r="2" spans="5:8" ht="13.5" hidden="1">
      <c r="E2" s="48" t="s">
        <v>53</v>
      </c>
      <c r="F2" s="48"/>
      <c r="G2" s="49">
        <f>COUNTIF(G13:G23,"○")</f>
        <v>0</v>
      </c>
      <c r="H2" s="49">
        <f>COUNTIF(H13:H23,"○")</f>
        <v>0</v>
      </c>
    </row>
    <row r="3" spans="5:11" ht="18.75" customHeight="1" hidden="1">
      <c r="E3" s="48" t="s">
        <v>0</v>
      </c>
      <c r="F3" s="48"/>
      <c r="G3" s="49">
        <f>COUNTIF(G28:G31,"○")</f>
        <v>0</v>
      </c>
      <c r="H3" s="49">
        <f>COUNTIF(H28:H31,"○")</f>
        <v>0</v>
      </c>
      <c r="J3" s="27" t="s">
        <v>54</v>
      </c>
      <c r="K3" s="27" t="s">
        <v>55</v>
      </c>
    </row>
    <row r="4" spans="3:11" ht="21" customHeight="1" thickBot="1">
      <c r="C4" s="1" t="s">
        <v>79</v>
      </c>
      <c r="J4" s="27" t="s">
        <v>56</v>
      </c>
      <c r="K4" s="27" t="s">
        <v>56</v>
      </c>
    </row>
    <row r="5" spans="3:8" ht="14.25" thickBot="1">
      <c r="C5" s="50" t="s">
        <v>35</v>
      </c>
      <c r="D5" s="24" t="s">
        <v>1</v>
      </c>
      <c r="G5" s="51" t="s">
        <v>48</v>
      </c>
      <c r="H5" s="52" t="s">
        <v>49</v>
      </c>
    </row>
    <row r="6" spans="3:8" ht="13.5">
      <c r="C6" s="50" t="s">
        <v>31</v>
      </c>
      <c r="D6" s="24" t="s">
        <v>2</v>
      </c>
      <c r="E6" s="48"/>
      <c r="F6" s="48"/>
      <c r="G6" s="53"/>
      <c r="H6" s="54"/>
    </row>
    <row r="7" spans="3:8" ht="17.25">
      <c r="C7" s="1" t="s">
        <v>81</v>
      </c>
      <c r="G7" s="53"/>
      <c r="H7" s="54"/>
    </row>
    <row r="8" spans="2:8" ht="17.25">
      <c r="B8" s="55" t="s">
        <v>47</v>
      </c>
      <c r="C8" s="16"/>
      <c r="D8" s="24" t="s">
        <v>69</v>
      </c>
      <c r="G8" s="53"/>
      <c r="H8" s="54"/>
    </row>
    <row r="9" spans="3:8" ht="14.25" thickBot="1">
      <c r="C9" s="24" t="s">
        <v>3</v>
      </c>
      <c r="G9" s="17" t="s">
        <v>50</v>
      </c>
      <c r="H9" s="18" t="s">
        <v>51</v>
      </c>
    </row>
    <row r="10" spans="2:6" ht="14.25" thickBot="1">
      <c r="B10" s="2" t="s">
        <v>4</v>
      </c>
      <c r="E10" s="24" t="s">
        <v>5</v>
      </c>
      <c r="F10" s="24"/>
    </row>
    <row r="11" spans="2:11" ht="15" thickBot="1">
      <c r="B11" s="3"/>
      <c r="C11" s="4" t="s">
        <v>6</v>
      </c>
      <c r="D11" s="5"/>
      <c r="E11" s="6" t="s">
        <v>63</v>
      </c>
      <c r="F11" s="27"/>
      <c r="G11" s="27" t="str">
        <f>IF(AND(G1&gt;=4,G2&gt;=2),"達成","未達成")</f>
        <v>未達成</v>
      </c>
      <c r="H11" s="27"/>
      <c r="J11" s="27"/>
      <c r="K11" s="27"/>
    </row>
    <row r="12" spans="3:8" s="36" customFormat="1" ht="27">
      <c r="C12" s="27"/>
      <c r="D12" s="37"/>
      <c r="E12" s="56" t="s">
        <v>31</v>
      </c>
      <c r="F12" s="58" t="s">
        <v>70</v>
      </c>
      <c r="G12" s="58" t="s">
        <v>82</v>
      </c>
      <c r="H12" s="58" t="s">
        <v>83</v>
      </c>
    </row>
    <row r="13" spans="1:10" ht="35.25" customHeight="1">
      <c r="A13" s="39"/>
      <c r="B13" s="40">
        <v>1</v>
      </c>
      <c r="C13" s="41" t="s">
        <v>7</v>
      </c>
      <c r="D13" s="7" t="s">
        <v>64</v>
      </c>
      <c r="E13" s="8" t="s">
        <v>8</v>
      </c>
      <c r="F13" s="9"/>
      <c r="G13" s="19"/>
      <c r="H13" s="9"/>
      <c r="J13" s="24"/>
    </row>
    <row r="14" spans="2:10" ht="35.25" customHeight="1">
      <c r="B14" s="40">
        <v>2</v>
      </c>
      <c r="C14" s="41" t="s">
        <v>9</v>
      </c>
      <c r="D14" s="7"/>
      <c r="E14" s="8" t="s">
        <v>10</v>
      </c>
      <c r="F14" s="9"/>
      <c r="G14" s="19"/>
      <c r="H14" s="9"/>
      <c r="J14" s="24"/>
    </row>
    <row r="15" spans="2:10" ht="35.25" customHeight="1">
      <c r="B15" s="40">
        <v>3</v>
      </c>
      <c r="C15" s="41" t="s">
        <v>11</v>
      </c>
      <c r="D15" s="7"/>
      <c r="E15" s="8" t="s">
        <v>12</v>
      </c>
      <c r="F15" s="9"/>
      <c r="G15" s="19"/>
      <c r="H15" s="9"/>
      <c r="J15" s="24"/>
    </row>
    <row r="16" spans="2:10" ht="40.5" customHeight="1">
      <c r="B16" s="40">
        <v>4</v>
      </c>
      <c r="C16" s="41" t="s">
        <v>57</v>
      </c>
      <c r="D16" s="7" t="s">
        <v>64</v>
      </c>
      <c r="E16" s="8" t="s">
        <v>13</v>
      </c>
      <c r="F16" s="9"/>
      <c r="G16" s="19"/>
      <c r="H16" s="9"/>
      <c r="J16" s="24"/>
    </row>
    <row r="17" spans="2:10" ht="35.25" customHeight="1">
      <c r="B17" s="40">
        <v>5</v>
      </c>
      <c r="C17" s="41" t="s">
        <v>14</v>
      </c>
      <c r="D17" s="7"/>
      <c r="E17" s="8" t="s">
        <v>15</v>
      </c>
      <c r="F17" s="9"/>
      <c r="G17" s="19"/>
      <c r="H17" s="9"/>
      <c r="J17" s="24"/>
    </row>
    <row r="18" spans="2:10" ht="35.25" customHeight="1">
      <c r="B18" s="40">
        <v>6</v>
      </c>
      <c r="C18" s="41" t="s">
        <v>16</v>
      </c>
      <c r="D18" s="7" t="s">
        <v>65</v>
      </c>
      <c r="E18" s="8" t="s">
        <v>17</v>
      </c>
      <c r="F18" s="9"/>
      <c r="G18" s="19"/>
      <c r="H18" s="9"/>
      <c r="J18" s="24"/>
    </row>
    <row r="19" spans="2:10" ht="35.25" customHeight="1">
      <c r="B19" s="40">
        <v>7</v>
      </c>
      <c r="C19" s="41" t="s">
        <v>18</v>
      </c>
      <c r="D19" s="7"/>
      <c r="E19" s="8" t="s">
        <v>19</v>
      </c>
      <c r="F19" s="9"/>
      <c r="G19" s="19"/>
      <c r="H19" s="9"/>
      <c r="J19" s="24"/>
    </row>
    <row r="20" spans="2:10" ht="35.25" customHeight="1">
      <c r="B20" s="40">
        <v>8</v>
      </c>
      <c r="C20" s="41" t="s">
        <v>20</v>
      </c>
      <c r="D20" s="7"/>
      <c r="E20" s="8" t="s">
        <v>21</v>
      </c>
      <c r="F20" s="9"/>
      <c r="G20" s="19"/>
      <c r="H20" s="9"/>
      <c r="J20" s="24"/>
    </row>
    <row r="21" spans="2:10" ht="66.75" customHeight="1">
      <c r="B21" s="40">
        <v>9</v>
      </c>
      <c r="C21" s="41" t="s">
        <v>58</v>
      </c>
      <c r="D21" s="7"/>
      <c r="E21" s="8" t="s">
        <v>59</v>
      </c>
      <c r="F21" s="9"/>
      <c r="G21" s="19"/>
      <c r="H21" s="9"/>
      <c r="J21" s="24"/>
    </row>
    <row r="22" spans="2:10" ht="35.25" customHeight="1">
      <c r="B22" s="40">
        <v>10</v>
      </c>
      <c r="C22" s="41" t="s">
        <v>66</v>
      </c>
      <c r="D22" s="7"/>
      <c r="E22" s="8" t="s">
        <v>22</v>
      </c>
      <c r="F22" s="9"/>
      <c r="G22" s="19"/>
      <c r="H22" s="9"/>
      <c r="J22" s="24"/>
    </row>
    <row r="23" spans="2:10" ht="35.25" customHeight="1">
      <c r="B23" s="40">
        <v>11</v>
      </c>
      <c r="C23" s="41" t="s">
        <v>23</v>
      </c>
      <c r="D23" s="7" t="s">
        <v>67</v>
      </c>
      <c r="E23" s="8" t="s">
        <v>24</v>
      </c>
      <c r="F23" s="9"/>
      <c r="G23" s="19"/>
      <c r="H23" s="9"/>
      <c r="J23" s="24"/>
    </row>
    <row r="24" spans="3:10" ht="22.5" customHeight="1">
      <c r="C24" s="25"/>
      <c r="G24" s="25"/>
      <c r="J24" s="24"/>
    </row>
    <row r="25" spans="2:5" ht="14.25" thickBot="1">
      <c r="B25" s="2" t="s">
        <v>25</v>
      </c>
      <c r="E25" s="24" t="s">
        <v>26</v>
      </c>
    </row>
    <row r="26" spans="2:11" ht="15" thickBot="1">
      <c r="B26" s="3"/>
      <c r="C26" s="4" t="s">
        <v>6</v>
      </c>
      <c r="D26" s="5"/>
      <c r="E26" s="6" t="s">
        <v>68</v>
      </c>
      <c r="F26" s="27"/>
      <c r="G26" s="27" t="str">
        <f>IF(G3&gt;=4,"達成","未達成")</f>
        <v>未達成</v>
      </c>
      <c r="H26" s="27"/>
      <c r="J26" s="27"/>
      <c r="K26" s="27"/>
    </row>
    <row r="27" spans="3:8" s="36" customFormat="1" ht="27">
      <c r="C27" s="27"/>
      <c r="D27" s="37"/>
      <c r="E27" s="56" t="s">
        <v>31</v>
      </c>
      <c r="F27" s="58" t="s">
        <v>71</v>
      </c>
      <c r="G27" s="58" t="s">
        <v>82</v>
      </c>
      <c r="H27" s="58" t="s">
        <v>83</v>
      </c>
    </row>
    <row r="28" spans="1:10" ht="35.25" customHeight="1">
      <c r="A28" s="39"/>
      <c r="B28" s="40">
        <v>1</v>
      </c>
      <c r="C28" s="41" t="s">
        <v>27</v>
      </c>
      <c r="D28" s="7"/>
      <c r="E28" s="8" t="s">
        <v>28</v>
      </c>
      <c r="F28" s="9"/>
      <c r="G28" s="19"/>
      <c r="H28" s="9"/>
      <c r="J28" s="24"/>
    </row>
    <row r="29" spans="2:10" ht="49.5" customHeight="1">
      <c r="B29" s="40">
        <v>2</v>
      </c>
      <c r="C29" s="41" t="s">
        <v>58</v>
      </c>
      <c r="D29" s="7"/>
      <c r="E29" s="8" t="s">
        <v>60</v>
      </c>
      <c r="F29" s="9"/>
      <c r="G29" s="19"/>
      <c r="H29" s="9"/>
      <c r="J29" s="24"/>
    </row>
    <row r="30" spans="2:10" ht="39.75" customHeight="1">
      <c r="B30" s="40">
        <v>3</v>
      </c>
      <c r="C30" s="41" t="s">
        <v>9</v>
      </c>
      <c r="D30" s="7"/>
      <c r="E30" s="8" t="s">
        <v>61</v>
      </c>
      <c r="F30" s="9"/>
      <c r="G30" s="19"/>
      <c r="H30" s="9"/>
      <c r="J30" s="24"/>
    </row>
    <row r="31" spans="2:10" ht="42" customHeight="1">
      <c r="B31" s="40">
        <v>4</v>
      </c>
      <c r="C31" s="41" t="s">
        <v>62</v>
      </c>
      <c r="D31" s="7"/>
      <c r="E31" s="14" t="s">
        <v>29</v>
      </c>
      <c r="F31" s="9"/>
      <c r="G31" s="19"/>
      <c r="H31" s="9"/>
      <c r="J31" s="24"/>
    </row>
    <row r="32" spans="3:10" ht="13.5">
      <c r="C32" s="25"/>
      <c r="G32" s="25"/>
      <c r="J32" s="24"/>
    </row>
    <row r="33" spans="3:10" ht="13.5">
      <c r="C33" s="25"/>
      <c r="G33" s="25"/>
      <c r="J33" s="24"/>
    </row>
    <row r="34" ht="13.5">
      <c r="C34" s="25"/>
    </row>
    <row r="35" ht="13.5">
      <c r="C35" s="25"/>
    </row>
    <row r="36" ht="13.5">
      <c r="C36" s="25"/>
    </row>
    <row r="37" ht="13.5">
      <c r="C37" s="25"/>
    </row>
    <row r="38" ht="13.5">
      <c r="C38" s="25"/>
    </row>
    <row r="39" ht="13.5">
      <c r="C39" s="25"/>
    </row>
    <row r="40" ht="13.5">
      <c r="C40" s="25"/>
    </row>
    <row r="41" ht="13.5">
      <c r="C41" s="25"/>
    </row>
    <row r="42" ht="13.5">
      <c r="C42" s="25"/>
    </row>
    <row r="43" ht="13.5">
      <c r="C43" s="25"/>
    </row>
    <row r="44" ht="13.5">
      <c r="C44" s="25"/>
    </row>
    <row r="45" ht="13.5">
      <c r="C45" s="25"/>
    </row>
    <row r="46" ht="13.5">
      <c r="C46" s="25"/>
    </row>
    <row r="47" ht="13.5">
      <c r="C47" s="25"/>
    </row>
    <row r="48" ht="13.5">
      <c r="C48" s="25"/>
    </row>
    <row r="49" ht="13.5">
      <c r="C49" s="25"/>
    </row>
    <row r="50" ht="13.5">
      <c r="C50" s="25"/>
    </row>
    <row r="51" ht="13.5">
      <c r="C51" s="25"/>
    </row>
    <row r="52" ht="13.5">
      <c r="C52" s="25"/>
    </row>
    <row r="53" ht="13.5">
      <c r="C53" s="25"/>
    </row>
    <row r="54" ht="13.5">
      <c r="C54" s="25"/>
    </row>
    <row r="55" ht="13.5">
      <c r="C55" s="25"/>
    </row>
    <row r="56" ht="13.5">
      <c r="C56" s="25"/>
    </row>
    <row r="57" ht="13.5">
      <c r="C57" s="25"/>
    </row>
    <row r="58" ht="13.5">
      <c r="C58" s="25"/>
    </row>
    <row r="59" ht="13.5">
      <c r="C59" s="25"/>
    </row>
    <row r="60" ht="13.5">
      <c r="C60" s="25"/>
    </row>
    <row r="61" ht="13.5">
      <c r="C61" s="25"/>
    </row>
    <row r="62" ht="13.5">
      <c r="C62" s="25"/>
    </row>
    <row r="63" ht="13.5">
      <c r="C63" s="25"/>
    </row>
    <row r="64" ht="13.5">
      <c r="C64" s="25"/>
    </row>
    <row r="65" ht="13.5">
      <c r="C65" s="25"/>
    </row>
    <row r="66" ht="13.5">
      <c r="C66" s="25"/>
    </row>
    <row r="67" ht="13.5">
      <c r="C67" s="25"/>
    </row>
    <row r="68" ht="13.5">
      <c r="C68" s="25"/>
    </row>
    <row r="69" ht="13.5">
      <c r="C69" s="25"/>
    </row>
    <row r="70" ht="13.5">
      <c r="C70" s="25"/>
    </row>
    <row r="71" ht="13.5">
      <c r="C71" s="25"/>
    </row>
    <row r="72" ht="13.5">
      <c r="C72" s="25"/>
    </row>
    <row r="73" ht="13.5">
      <c r="C73" s="25"/>
    </row>
    <row r="74" ht="13.5">
      <c r="C74" s="25"/>
    </row>
    <row r="75" ht="13.5">
      <c r="C75" s="25"/>
    </row>
    <row r="76" ht="13.5">
      <c r="C76" s="25"/>
    </row>
    <row r="77" ht="13.5">
      <c r="C77" s="25"/>
    </row>
    <row r="78" ht="13.5">
      <c r="C78" s="25"/>
    </row>
    <row r="79" ht="13.5">
      <c r="C79" s="25"/>
    </row>
    <row r="80" ht="13.5">
      <c r="C80" s="25"/>
    </row>
    <row r="81" ht="13.5">
      <c r="C81" s="25"/>
    </row>
    <row r="82" ht="13.5">
      <c r="C82" s="25"/>
    </row>
    <row r="83" ht="13.5">
      <c r="C83" s="25"/>
    </row>
    <row r="84" ht="13.5">
      <c r="C84" s="25"/>
    </row>
    <row r="85" ht="13.5">
      <c r="C85" s="25"/>
    </row>
    <row r="86" ht="13.5">
      <c r="C86" s="25"/>
    </row>
  </sheetData>
  <sheetProtection/>
  <conditionalFormatting sqref="J26:K26 J11:K11 F26:H26 F11:H11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55" bottom="0.45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4">
      <selection activeCell="P11" sqref="P11"/>
    </sheetView>
  </sheetViews>
  <sheetFormatPr defaultColWidth="9.00390625" defaultRowHeight="13.5"/>
  <cols>
    <col min="1" max="1" width="2.25390625" style="24" customWidth="1"/>
    <col min="2" max="2" width="3.75390625" style="24" customWidth="1"/>
    <col min="3" max="3" width="14.125" style="24" customWidth="1"/>
    <col min="4" max="4" width="2.75390625" style="24" customWidth="1"/>
    <col min="5" max="5" width="47.25390625" style="25" customWidth="1"/>
    <col min="6" max="6" width="10.25390625" style="25" customWidth="1"/>
    <col min="7" max="7" width="10.25390625" style="24" customWidth="1"/>
    <col min="8" max="8" width="10.25390625" style="25" customWidth="1"/>
    <col min="9" max="9" width="2.75390625" style="24" customWidth="1"/>
    <col min="10" max="10" width="3.25390625" style="25" customWidth="1"/>
    <col min="11" max="11" width="3.25390625" style="24" customWidth="1"/>
    <col min="12" max="16384" width="8.875" style="24" customWidth="1"/>
  </cols>
  <sheetData>
    <row r="1" spans="5:8" ht="13.5" hidden="1">
      <c r="E1" s="48" t="s">
        <v>52</v>
      </c>
      <c r="F1" s="48"/>
      <c r="G1" s="49">
        <f>COUNTIF(G13:G23,"◎")</f>
        <v>0</v>
      </c>
      <c r="H1" s="49">
        <f>COUNTIF(H13:H23,"◎")</f>
        <v>0</v>
      </c>
    </row>
    <row r="2" spans="5:8" ht="13.5" hidden="1">
      <c r="E2" s="48" t="s">
        <v>53</v>
      </c>
      <c r="F2" s="48"/>
      <c r="G2" s="49">
        <f>COUNTIF(G13:G23,"○")</f>
        <v>0</v>
      </c>
      <c r="H2" s="49">
        <f>COUNTIF(H13:H23,"○")</f>
        <v>0</v>
      </c>
    </row>
    <row r="3" spans="5:11" ht="18.75" customHeight="1" hidden="1">
      <c r="E3" s="48" t="s">
        <v>0</v>
      </c>
      <c r="F3" s="48"/>
      <c r="G3" s="49">
        <f>COUNTIF(G28:G31,"○")</f>
        <v>0</v>
      </c>
      <c r="H3" s="49">
        <f>COUNTIF(H28:H31,"○")</f>
        <v>0</v>
      </c>
      <c r="J3" s="27" t="s">
        <v>54</v>
      </c>
      <c r="K3" s="27" t="s">
        <v>55</v>
      </c>
    </row>
    <row r="4" spans="3:11" ht="21" customHeight="1" thickBot="1">
      <c r="C4" s="1" t="s">
        <v>79</v>
      </c>
      <c r="J4" s="27" t="s">
        <v>56</v>
      </c>
      <c r="K4" s="27" t="s">
        <v>56</v>
      </c>
    </row>
    <row r="5" spans="3:8" ht="14.25" thickBot="1">
      <c r="C5" s="50" t="s">
        <v>36</v>
      </c>
      <c r="D5" s="24" t="s">
        <v>1</v>
      </c>
      <c r="G5" s="51" t="s">
        <v>48</v>
      </c>
      <c r="H5" s="52" t="s">
        <v>49</v>
      </c>
    </row>
    <row r="6" spans="3:8" ht="13.5">
      <c r="C6" s="50" t="s">
        <v>31</v>
      </c>
      <c r="D6" s="24" t="s">
        <v>2</v>
      </c>
      <c r="E6" s="48"/>
      <c r="F6" s="48"/>
      <c r="G6" s="53"/>
      <c r="H6" s="54"/>
    </row>
    <row r="7" spans="3:8" ht="17.25">
      <c r="C7" s="1" t="s">
        <v>81</v>
      </c>
      <c r="G7" s="53"/>
      <c r="H7" s="54"/>
    </row>
    <row r="8" spans="2:8" ht="17.25">
      <c r="B8" s="55" t="s">
        <v>47</v>
      </c>
      <c r="C8" s="16"/>
      <c r="D8" s="24" t="s">
        <v>69</v>
      </c>
      <c r="G8" s="53"/>
      <c r="H8" s="54"/>
    </row>
    <row r="9" spans="3:8" ht="14.25" thickBot="1">
      <c r="C9" s="24" t="s">
        <v>3</v>
      </c>
      <c r="G9" s="17" t="s">
        <v>50</v>
      </c>
      <c r="H9" s="18" t="s">
        <v>51</v>
      </c>
    </row>
    <row r="10" spans="2:6" ht="14.25" thickBot="1">
      <c r="B10" s="2" t="s">
        <v>4</v>
      </c>
      <c r="E10" s="24" t="s">
        <v>5</v>
      </c>
      <c r="F10" s="24"/>
    </row>
    <row r="11" spans="2:11" ht="15" thickBot="1">
      <c r="B11" s="3"/>
      <c r="C11" s="4" t="s">
        <v>6</v>
      </c>
      <c r="D11" s="5"/>
      <c r="E11" s="6" t="s">
        <v>63</v>
      </c>
      <c r="F11" s="27"/>
      <c r="G11" s="27" t="str">
        <f>IF(AND(G1&gt;=4,G2&gt;=2),"達成","未達成")</f>
        <v>未達成</v>
      </c>
      <c r="H11" s="27"/>
      <c r="J11" s="27"/>
      <c r="K11" s="27"/>
    </row>
    <row r="12" spans="3:8" s="36" customFormat="1" ht="27">
      <c r="C12" s="27"/>
      <c r="D12" s="37"/>
      <c r="E12" s="56" t="s">
        <v>31</v>
      </c>
      <c r="F12" s="58" t="s">
        <v>70</v>
      </c>
      <c r="G12" s="58" t="s">
        <v>82</v>
      </c>
      <c r="H12" s="58" t="s">
        <v>83</v>
      </c>
    </row>
    <row r="13" spans="1:10" ht="35.25" customHeight="1">
      <c r="A13" s="39"/>
      <c r="B13" s="40">
        <v>1</v>
      </c>
      <c r="C13" s="41" t="s">
        <v>7</v>
      </c>
      <c r="D13" s="7" t="s">
        <v>64</v>
      </c>
      <c r="E13" s="8" t="s">
        <v>8</v>
      </c>
      <c r="F13" s="9"/>
      <c r="G13" s="19"/>
      <c r="H13" s="9"/>
      <c r="J13" s="24"/>
    </row>
    <row r="14" spans="2:10" ht="35.25" customHeight="1">
      <c r="B14" s="40">
        <v>2</v>
      </c>
      <c r="C14" s="41" t="s">
        <v>9</v>
      </c>
      <c r="D14" s="7"/>
      <c r="E14" s="8" t="s">
        <v>10</v>
      </c>
      <c r="F14" s="9"/>
      <c r="G14" s="19"/>
      <c r="H14" s="9"/>
      <c r="J14" s="24"/>
    </row>
    <row r="15" spans="2:10" ht="35.25" customHeight="1">
      <c r="B15" s="40">
        <v>3</v>
      </c>
      <c r="C15" s="41" t="s">
        <v>11</v>
      </c>
      <c r="D15" s="7"/>
      <c r="E15" s="8" t="s">
        <v>12</v>
      </c>
      <c r="F15" s="9"/>
      <c r="G15" s="19"/>
      <c r="H15" s="9"/>
      <c r="J15" s="24"/>
    </row>
    <row r="16" spans="2:10" ht="40.5" customHeight="1">
      <c r="B16" s="40">
        <v>4</v>
      </c>
      <c r="C16" s="41" t="s">
        <v>57</v>
      </c>
      <c r="D16" s="7" t="s">
        <v>64</v>
      </c>
      <c r="E16" s="8" t="s">
        <v>13</v>
      </c>
      <c r="F16" s="9"/>
      <c r="G16" s="19"/>
      <c r="H16" s="9"/>
      <c r="J16" s="24"/>
    </row>
    <row r="17" spans="2:10" ht="35.25" customHeight="1">
      <c r="B17" s="40">
        <v>5</v>
      </c>
      <c r="C17" s="41" t="s">
        <v>14</v>
      </c>
      <c r="D17" s="7"/>
      <c r="E17" s="8" t="s">
        <v>15</v>
      </c>
      <c r="F17" s="9"/>
      <c r="G17" s="19"/>
      <c r="H17" s="9"/>
      <c r="J17" s="24"/>
    </row>
    <row r="18" spans="2:10" ht="35.25" customHeight="1">
      <c r="B18" s="40">
        <v>6</v>
      </c>
      <c r="C18" s="41" t="s">
        <v>16</v>
      </c>
      <c r="D18" s="7" t="s">
        <v>65</v>
      </c>
      <c r="E18" s="8" t="s">
        <v>17</v>
      </c>
      <c r="F18" s="9"/>
      <c r="G18" s="19"/>
      <c r="H18" s="9"/>
      <c r="J18" s="24"/>
    </row>
    <row r="19" spans="2:10" ht="35.25" customHeight="1">
      <c r="B19" s="40">
        <v>7</v>
      </c>
      <c r="C19" s="41" t="s">
        <v>18</v>
      </c>
      <c r="D19" s="7"/>
      <c r="E19" s="8" t="s">
        <v>19</v>
      </c>
      <c r="F19" s="9"/>
      <c r="G19" s="19"/>
      <c r="H19" s="9"/>
      <c r="J19" s="24"/>
    </row>
    <row r="20" spans="2:10" ht="35.25" customHeight="1">
      <c r="B20" s="40">
        <v>8</v>
      </c>
      <c r="C20" s="41" t="s">
        <v>20</v>
      </c>
      <c r="D20" s="7"/>
      <c r="E20" s="8" t="s">
        <v>21</v>
      </c>
      <c r="F20" s="9"/>
      <c r="G20" s="19"/>
      <c r="H20" s="9"/>
      <c r="J20" s="24"/>
    </row>
    <row r="21" spans="2:10" ht="66.75" customHeight="1">
      <c r="B21" s="40">
        <v>9</v>
      </c>
      <c r="C21" s="41" t="s">
        <v>58</v>
      </c>
      <c r="D21" s="7"/>
      <c r="E21" s="8" t="s">
        <v>59</v>
      </c>
      <c r="F21" s="9"/>
      <c r="G21" s="19"/>
      <c r="H21" s="9"/>
      <c r="J21" s="24"/>
    </row>
    <row r="22" spans="2:10" ht="35.25" customHeight="1">
      <c r="B22" s="40">
        <v>10</v>
      </c>
      <c r="C22" s="41" t="s">
        <v>66</v>
      </c>
      <c r="D22" s="7"/>
      <c r="E22" s="8" t="s">
        <v>22</v>
      </c>
      <c r="F22" s="9"/>
      <c r="G22" s="19"/>
      <c r="H22" s="9"/>
      <c r="J22" s="24"/>
    </row>
    <row r="23" spans="2:10" ht="35.25" customHeight="1">
      <c r="B23" s="40">
        <v>11</v>
      </c>
      <c r="C23" s="41" t="s">
        <v>23</v>
      </c>
      <c r="D23" s="7" t="s">
        <v>67</v>
      </c>
      <c r="E23" s="8" t="s">
        <v>24</v>
      </c>
      <c r="F23" s="9"/>
      <c r="G23" s="19"/>
      <c r="H23" s="9"/>
      <c r="J23" s="24"/>
    </row>
    <row r="24" spans="3:10" ht="22.5" customHeight="1">
      <c r="C24" s="25"/>
      <c r="G24" s="25"/>
      <c r="J24" s="24"/>
    </row>
    <row r="25" spans="2:5" ht="14.25" thickBot="1">
      <c r="B25" s="2" t="s">
        <v>25</v>
      </c>
      <c r="E25" s="24" t="s">
        <v>26</v>
      </c>
    </row>
    <row r="26" spans="2:11" ht="15" thickBot="1">
      <c r="B26" s="3"/>
      <c r="C26" s="4" t="s">
        <v>6</v>
      </c>
      <c r="D26" s="5"/>
      <c r="E26" s="6" t="s">
        <v>68</v>
      </c>
      <c r="F26" s="27"/>
      <c r="G26" s="27" t="str">
        <f>IF(G3&gt;=4,"達成","未達成")</f>
        <v>未達成</v>
      </c>
      <c r="H26" s="27"/>
      <c r="J26" s="27"/>
      <c r="K26" s="27"/>
    </row>
    <row r="27" spans="3:8" s="36" customFormat="1" ht="27">
      <c r="C27" s="27"/>
      <c r="D27" s="37"/>
      <c r="E27" s="56" t="s">
        <v>31</v>
      </c>
      <c r="F27" s="58" t="s">
        <v>71</v>
      </c>
      <c r="G27" s="58" t="s">
        <v>82</v>
      </c>
      <c r="H27" s="58" t="s">
        <v>83</v>
      </c>
    </row>
    <row r="28" spans="1:10" ht="35.25" customHeight="1">
      <c r="A28" s="39"/>
      <c r="B28" s="40">
        <v>1</v>
      </c>
      <c r="C28" s="41" t="s">
        <v>27</v>
      </c>
      <c r="D28" s="7"/>
      <c r="E28" s="8" t="s">
        <v>28</v>
      </c>
      <c r="F28" s="9"/>
      <c r="G28" s="19"/>
      <c r="H28" s="9"/>
      <c r="J28" s="24"/>
    </row>
    <row r="29" spans="2:10" ht="49.5" customHeight="1">
      <c r="B29" s="40">
        <v>2</v>
      </c>
      <c r="C29" s="41" t="s">
        <v>58</v>
      </c>
      <c r="D29" s="7"/>
      <c r="E29" s="8" t="s">
        <v>60</v>
      </c>
      <c r="F29" s="9"/>
      <c r="G29" s="19"/>
      <c r="H29" s="9"/>
      <c r="J29" s="24"/>
    </row>
    <row r="30" spans="2:10" ht="39.75" customHeight="1">
      <c r="B30" s="40">
        <v>3</v>
      </c>
      <c r="C30" s="41" t="s">
        <v>9</v>
      </c>
      <c r="D30" s="7"/>
      <c r="E30" s="8" t="s">
        <v>61</v>
      </c>
      <c r="F30" s="9"/>
      <c r="G30" s="19"/>
      <c r="H30" s="9"/>
      <c r="J30" s="24"/>
    </row>
    <row r="31" spans="2:10" ht="42" customHeight="1">
      <c r="B31" s="40">
        <v>4</v>
      </c>
      <c r="C31" s="41" t="s">
        <v>62</v>
      </c>
      <c r="D31" s="7"/>
      <c r="E31" s="14" t="s">
        <v>29</v>
      </c>
      <c r="F31" s="9"/>
      <c r="G31" s="19"/>
      <c r="H31" s="9"/>
      <c r="J31" s="24"/>
    </row>
    <row r="32" spans="3:10" ht="13.5">
      <c r="C32" s="25"/>
      <c r="G32" s="25"/>
      <c r="J32" s="24"/>
    </row>
    <row r="33" spans="3:10" ht="13.5">
      <c r="C33" s="25"/>
      <c r="G33" s="25"/>
      <c r="J33" s="24"/>
    </row>
    <row r="34" ht="13.5">
      <c r="C34" s="25"/>
    </row>
    <row r="35" ht="13.5">
      <c r="C35" s="25"/>
    </row>
    <row r="36" ht="13.5">
      <c r="C36" s="25"/>
    </row>
    <row r="37" ht="13.5">
      <c r="C37" s="25"/>
    </row>
    <row r="38" ht="13.5">
      <c r="C38" s="25"/>
    </row>
    <row r="39" ht="13.5">
      <c r="C39" s="25"/>
    </row>
    <row r="40" ht="13.5">
      <c r="C40" s="25"/>
    </row>
    <row r="41" ht="13.5">
      <c r="C41" s="25"/>
    </row>
    <row r="42" ht="13.5">
      <c r="C42" s="25"/>
    </row>
    <row r="43" ht="13.5">
      <c r="C43" s="25"/>
    </row>
    <row r="44" ht="13.5">
      <c r="C44" s="25"/>
    </row>
    <row r="45" ht="13.5">
      <c r="C45" s="25"/>
    </row>
    <row r="46" ht="13.5">
      <c r="C46" s="25"/>
    </row>
    <row r="47" ht="13.5">
      <c r="C47" s="25"/>
    </row>
    <row r="48" ht="13.5">
      <c r="C48" s="25"/>
    </row>
    <row r="49" ht="13.5">
      <c r="C49" s="25"/>
    </row>
    <row r="50" ht="13.5">
      <c r="C50" s="25"/>
    </row>
    <row r="51" ht="13.5">
      <c r="C51" s="25"/>
    </row>
    <row r="52" ht="13.5">
      <c r="C52" s="25"/>
    </row>
    <row r="53" ht="13.5">
      <c r="C53" s="25"/>
    </row>
    <row r="54" ht="13.5">
      <c r="C54" s="25"/>
    </row>
    <row r="55" ht="13.5">
      <c r="C55" s="25"/>
    </row>
    <row r="56" ht="13.5">
      <c r="C56" s="25"/>
    </row>
    <row r="57" ht="13.5">
      <c r="C57" s="25"/>
    </row>
    <row r="58" ht="13.5">
      <c r="C58" s="25"/>
    </row>
    <row r="59" ht="13.5">
      <c r="C59" s="25"/>
    </row>
    <row r="60" ht="13.5">
      <c r="C60" s="25"/>
    </row>
    <row r="61" ht="13.5">
      <c r="C61" s="25"/>
    </row>
    <row r="62" ht="13.5">
      <c r="C62" s="25"/>
    </row>
    <row r="63" ht="13.5">
      <c r="C63" s="25"/>
    </row>
    <row r="64" ht="13.5">
      <c r="C64" s="25"/>
    </row>
    <row r="65" ht="13.5">
      <c r="C65" s="25"/>
    </row>
    <row r="66" ht="13.5">
      <c r="C66" s="25"/>
    </row>
    <row r="67" ht="13.5">
      <c r="C67" s="25"/>
    </row>
    <row r="68" ht="13.5">
      <c r="C68" s="25"/>
    </row>
    <row r="69" ht="13.5">
      <c r="C69" s="25"/>
    </row>
    <row r="70" ht="13.5">
      <c r="C70" s="25"/>
    </row>
    <row r="71" ht="13.5">
      <c r="C71" s="25"/>
    </row>
    <row r="72" ht="13.5">
      <c r="C72" s="25"/>
    </row>
    <row r="73" ht="13.5">
      <c r="C73" s="25"/>
    </row>
    <row r="74" ht="13.5">
      <c r="C74" s="25"/>
    </row>
    <row r="75" ht="13.5">
      <c r="C75" s="25"/>
    </row>
    <row r="76" ht="13.5">
      <c r="C76" s="25"/>
    </row>
    <row r="77" ht="13.5">
      <c r="C77" s="25"/>
    </row>
    <row r="78" ht="13.5">
      <c r="C78" s="25"/>
    </row>
    <row r="79" ht="13.5">
      <c r="C79" s="25"/>
    </row>
    <row r="80" ht="13.5">
      <c r="C80" s="25"/>
    </row>
    <row r="81" ht="13.5">
      <c r="C81" s="25"/>
    </row>
    <row r="82" ht="13.5">
      <c r="C82" s="25"/>
    </row>
    <row r="83" ht="13.5">
      <c r="C83" s="25"/>
    </row>
    <row r="84" ht="13.5">
      <c r="C84" s="25"/>
    </row>
    <row r="85" ht="13.5">
      <c r="C85" s="25"/>
    </row>
    <row r="86" ht="13.5">
      <c r="C86" s="25"/>
    </row>
  </sheetData>
  <sheetProtection/>
  <conditionalFormatting sqref="J26:K26 J11:K11 F26:H26 F11:H11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55" bottom="0.35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4">
      <selection activeCell="P11" sqref="P11"/>
    </sheetView>
  </sheetViews>
  <sheetFormatPr defaultColWidth="9.00390625" defaultRowHeight="13.5"/>
  <cols>
    <col min="1" max="1" width="2.25390625" style="24" customWidth="1"/>
    <col min="2" max="2" width="3.75390625" style="24" customWidth="1"/>
    <col min="3" max="3" width="14.125" style="24" customWidth="1"/>
    <col min="4" max="4" width="2.75390625" style="24" customWidth="1"/>
    <col min="5" max="5" width="47.25390625" style="25" customWidth="1"/>
    <col min="6" max="6" width="10.25390625" style="25" customWidth="1"/>
    <col min="7" max="7" width="10.25390625" style="24" customWidth="1"/>
    <col min="8" max="8" width="10.25390625" style="25" customWidth="1"/>
    <col min="9" max="9" width="2.75390625" style="24" customWidth="1"/>
    <col min="10" max="10" width="3.25390625" style="25" customWidth="1"/>
    <col min="11" max="11" width="3.25390625" style="24" customWidth="1"/>
    <col min="12" max="16384" width="8.875" style="24" customWidth="1"/>
  </cols>
  <sheetData>
    <row r="1" spans="5:8" ht="13.5" hidden="1">
      <c r="E1" s="48" t="s">
        <v>52</v>
      </c>
      <c r="F1" s="48"/>
      <c r="G1" s="49">
        <f>COUNTIF(G13:G23,"◎")</f>
        <v>0</v>
      </c>
      <c r="H1" s="49">
        <f>COUNTIF(H13:H23,"◎")</f>
        <v>0</v>
      </c>
    </row>
    <row r="2" spans="5:8" ht="13.5" hidden="1">
      <c r="E2" s="48" t="s">
        <v>53</v>
      </c>
      <c r="F2" s="48"/>
      <c r="G2" s="49">
        <f>COUNTIF(G13:G23,"○")</f>
        <v>0</v>
      </c>
      <c r="H2" s="49">
        <f>COUNTIF(H13:H23,"○")</f>
        <v>0</v>
      </c>
    </row>
    <row r="3" spans="5:11" ht="18.75" customHeight="1" hidden="1">
      <c r="E3" s="48" t="s">
        <v>0</v>
      </c>
      <c r="F3" s="48"/>
      <c r="G3" s="49">
        <f>COUNTIF(G28:G31,"○")</f>
        <v>0</v>
      </c>
      <c r="H3" s="49">
        <f>COUNTIF(H28:H31,"○")</f>
        <v>0</v>
      </c>
      <c r="J3" s="27" t="s">
        <v>54</v>
      </c>
      <c r="K3" s="27" t="s">
        <v>55</v>
      </c>
    </row>
    <row r="4" spans="3:11" ht="21" customHeight="1" thickBot="1">
      <c r="C4" s="1" t="s">
        <v>79</v>
      </c>
      <c r="J4" s="27" t="s">
        <v>56</v>
      </c>
      <c r="K4" s="27" t="s">
        <v>56</v>
      </c>
    </row>
    <row r="5" spans="3:8" ht="14.25" thickBot="1">
      <c r="C5" s="50" t="s">
        <v>41</v>
      </c>
      <c r="D5" s="24" t="s">
        <v>1</v>
      </c>
      <c r="G5" s="51" t="s">
        <v>48</v>
      </c>
      <c r="H5" s="52" t="s">
        <v>49</v>
      </c>
    </row>
    <row r="6" spans="3:8" ht="13.5">
      <c r="C6" s="50" t="s">
        <v>31</v>
      </c>
      <c r="D6" s="24" t="s">
        <v>2</v>
      </c>
      <c r="E6" s="48"/>
      <c r="F6" s="48"/>
      <c r="G6" s="53"/>
      <c r="H6" s="54"/>
    </row>
    <row r="7" spans="3:8" ht="17.25">
      <c r="C7" s="1" t="s">
        <v>81</v>
      </c>
      <c r="G7" s="53"/>
      <c r="H7" s="54"/>
    </row>
    <row r="8" spans="2:8" ht="17.25">
      <c r="B8" s="55" t="s">
        <v>47</v>
      </c>
      <c r="C8" s="16"/>
      <c r="D8" s="24" t="s">
        <v>69</v>
      </c>
      <c r="G8" s="53"/>
      <c r="H8" s="54"/>
    </row>
    <row r="9" spans="3:8" ht="14.25" thickBot="1">
      <c r="C9" s="24" t="s">
        <v>3</v>
      </c>
      <c r="G9" s="17" t="s">
        <v>50</v>
      </c>
      <c r="H9" s="18" t="s">
        <v>51</v>
      </c>
    </row>
    <row r="10" spans="2:6" ht="14.25" thickBot="1">
      <c r="B10" s="2" t="s">
        <v>4</v>
      </c>
      <c r="E10" s="24" t="s">
        <v>5</v>
      </c>
      <c r="F10" s="24"/>
    </row>
    <row r="11" spans="2:11" ht="15" thickBot="1">
      <c r="B11" s="3"/>
      <c r="C11" s="4" t="s">
        <v>6</v>
      </c>
      <c r="D11" s="5"/>
      <c r="E11" s="6" t="s">
        <v>63</v>
      </c>
      <c r="F11" s="27"/>
      <c r="G11" s="27" t="str">
        <f>IF(AND(G1&gt;=4,G2&gt;=2),"達成","未達成")</f>
        <v>未達成</v>
      </c>
      <c r="H11" s="27"/>
      <c r="J11" s="27"/>
      <c r="K11" s="27"/>
    </row>
    <row r="12" spans="3:8" s="36" customFormat="1" ht="27">
      <c r="C12" s="27"/>
      <c r="D12" s="37"/>
      <c r="E12" s="56" t="s">
        <v>31</v>
      </c>
      <c r="F12" s="58" t="s">
        <v>70</v>
      </c>
      <c r="G12" s="58" t="s">
        <v>82</v>
      </c>
      <c r="H12" s="58" t="s">
        <v>83</v>
      </c>
    </row>
    <row r="13" spans="1:10" ht="35.25" customHeight="1">
      <c r="A13" s="39"/>
      <c r="B13" s="40">
        <v>1</v>
      </c>
      <c r="C13" s="41" t="s">
        <v>7</v>
      </c>
      <c r="D13" s="7" t="s">
        <v>64</v>
      </c>
      <c r="E13" s="8" t="s">
        <v>8</v>
      </c>
      <c r="F13" s="9"/>
      <c r="G13" s="19"/>
      <c r="H13" s="9"/>
      <c r="J13" s="24"/>
    </row>
    <row r="14" spans="2:10" ht="35.25" customHeight="1">
      <c r="B14" s="40">
        <v>2</v>
      </c>
      <c r="C14" s="41" t="s">
        <v>9</v>
      </c>
      <c r="D14" s="7"/>
      <c r="E14" s="8" t="s">
        <v>10</v>
      </c>
      <c r="F14" s="9"/>
      <c r="G14" s="19"/>
      <c r="H14" s="9"/>
      <c r="J14" s="24"/>
    </row>
    <row r="15" spans="2:10" ht="35.25" customHeight="1">
      <c r="B15" s="40">
        <v>3</v>
      </c>
      <c r="C15" s="41" t="s">
        <v>11</v>
      </c>
      <c r="D15" s="7"/>
      <c r="E15" s="8" t="s">
        <v>12</v>
      </c>
      <c r="F15" s="9"/>
      <c r="G15" s="19"/>
      <c r="H15" s="9"/>
      <c r="J15" s="24"/>
    </row>
    <row r="16" spans="2:10" ht="40.5" customHeight="1">
      <c r="B16" s="40">
        <v>4</v>
      </c>
      <c r="C16" s="41" t="s">
        <v>57</v>
      </c>
      <c r="D16" s="7" t="s">
        <v>64</v>
      </c>
      <c r="E16" s="8" t="s">
        <v>13</v>
      </c>
      <c r="F16" s="9"/>
      <c r="G16" s="19"/>
      <c r="H16" s="9"/>
      <c r="J16" s="24"/>
    </row>
    <row r="17" spans="2:10" ht="35.25" customHeight="1">
      <c r="B17" s="40">
        <v>5</v>
      </c>
      <c r="C17" s="41" t="s">
        <v>14</v>
      </c>
      <c r="D17" s="7"/>
      <c r="E17" s="8" t="s">
        <v>15</v>
      </c>
      <c r="F17" s="9"/>
      <c r="G17" s="19"/>
      <c r="H17" s="9"/>
      <c r="J17" s="24"/>
    </row>
    <row r="18" spans="2:10" ht="35.25" customHeight="1">
      <c r="B18" s="40">
        <v>6</v>
      </c>
      <c r="C18" s="41" t="s">
        <v>16</v>
      </c>
      <c r="D18" s="7" t="s">
        <v>65</v>
      </c>
      <c r="E18" s="8" t="s">
        <v>17</v>
      </c>
      <c r="F18" s="9"/>
      <c r="G18" s="19"/>
      <c r="H18" s="9"/>
      <c r="J18" s="24"/>
    </row>
    <row r="19" spans="2:10" ht="35.25" customHeight="1">
      <c r="B19" s="40">
        <v>7</v>
      </c>
      <c r="C19" s="41" t="s">
        <v>18</v>
      </c>
      <c r="D19" s="7"/>
      <c r="E19" s="8" t="s">
        <v>19</v>
      </c>
      <c r="F19" s="9"/>
      <c r="G19" s="19"/>
      <c r="H19" s="9"/>
      <c r="J19" s="24"/>
    </row>
    <row r="20" spans="2:10" ht="35.25" customHeight="1">
      <c r="B20" s="40">
        <v>8</v>
      </c>
      <c r="C20" s="41" t="s">
        <v>20</v>
      </c>
      <c r="D20" s="7"/>
      <c r="E20" s="8" t="s">
        <v>21</v>
      </c>
      <c r="F20" s="9"/>
      <c r="G20" s="19"/>
      <c r="H20" s="9"/>
      <c r="J20" s="24"/>
    </row>
    <row r="21" spans="2:10" ht="66.75" customHeight="1">
      <c r="B21" s="40">
        <v>9</v>
      </c>
      <c r="C21" s="41" t="s">
        <v>58</v>
      </c>
      <c r="D21" s="7"/>
      <c r="E21" s="8" t="s">
        <v>59</v>
      </c>
      <c r="F21" s="9"/>
      <c r="G21" s="19"/>
      <c r="H21" s="9"/>
      <c r="J21" s="24"/>
    </row>
    <row r="22" spans="2:10" ht="35.25" customHeight="1">
      <c r="B22" s="40">
        <v>10</v>
      </c>
      <c r="C22" s="41" t="s">
        <v>66</v>
      </c>
      <c r="D22" s="7"/>
      <c r="E22" s="8" t="s">
        <v>22</v>
      </c>
      <c r="F22" s="9"/>
      <c r="G22" s="19"/>
      <c r="H22" s="9"/>
      <c r="J22" s="24"/>
    </row>
    <row r="23" spans="2:10" ht="35.25" customHeight="1">
      <c r="B23" s="40">
        <v>11</v>
      </c>
      <c r="C23" s="41" t="s">
        <v>23</v>
      </c>
      <c r="D23" s="7" t="s">
        <v>67</v>
      </c>
      <c r="E23" s="8" t="s">
        <v>24</v>
      </c>
      <c r="F23" s="9"/>
      <c r="G23" s="19"/>
      <c r="H23" s="9"/>
      <c r="J23" s="24"/>
    </row>
    <row r="24" spans="3:10" ht="22.5" customHeight="1">
      <c r="C24" s="25"/>
      <c r="G24" s="25"/>
      <c r="J24" s="24"/>
    </row>
    <row r="25" spans="2:5" ht="14.25" thickBot="1">
      <c r="B25" s="2" t="s">
        <v>25</v>
      </c>
      <c r="E25" s="24" t="s">
        <v>26</v>
      </c>
    </row>
    <row r="26" spans="2:11" ht="15" thickBot="1">
      <c r="B26" s="3"/>
      <c r="C26" s="4" t="s">
        <v>6</v>
      </c>
      <c r="D26" s="5"/>
      <c r="E26" s="6" t="s">
        <v>68</v>
      </c>
      <c r="F26" s="27"/>
      <c r="G26" s="27" t="str">
        <f>IF(G3&gt;=4,"達成","未達成")</f>
        <v>未達成</v>
      </c>
      <c r="H26" s="27"/>
      <c r="J26" s="27"/>
      <c r="K26" s="27"/>
    </row>
    <row r="27" spans="3:8" s="36" customFormat="1" ht="27">
      <c r="C27" s="27"/>
      <c r="D27" s="37"/>
      <c r="E27" s="56" t="s">
        <v>31</v>
      </c>
      <c r="F27" s="58" t="s">
        <v>71</v>
      </c>
      <c r="G27" s="58" t="s">
        <v>82</v>
      </c>
      <c r="H27" s="58" t="s">
        <v>83</v>
      </c>
    </row>
    <row r="28" spans="1:10" ht="35.25" customHeight="1">
      <c r="A28" s="39"/>
      <c r="B28" s="40">
        <v>1</v>
      </c>
      <c r="C28" s="41" t="s">
        <v>27</v>
      </c>
      <c r="D28" s="7"/>
      <c r="E28" s="8" t="s">
        <v>28</v>
      </c>
      <c r="F28" s="9"/>
      <c r="G28" s="19"/>
      <c r="H28" s="9"/>
      <c r="J28" s="24"/>
    </row>
    <row r="29" spans="2:10" ht="49.5" customHeight="1">
      <c r="B29" s="40">
        <v>2</v>
      </c>
      <c r="C29" s="41" t="s">
        <v>58</v>
      </c>
      <c r="D29" s="7"/>
      <c r="E29" s="8" t="s">
        <v>60</v>
      </c>
      <c r="F29" s="9"/>
      <c r="G29" s="19"/>
      <c r="H29" s="9"/>
      <c r="J29" s="24"/>
    </row>
    <row r="30" spans="2:10" ht="39.75" customHeight="1">
      <c r="B30" s="40">
        <v>3</v>
      </c>
      <c r="C30" s="41" t="s">
        <v>9</v>
      </c>
      <c r="D30" s="7"/>
      <c r="E30" s="8" t="s">
        <v>61</v>
      </c>
      <c r="F30" s="9"/>
      <c r="G30" s="19"/>
      <c r="H30" s="9"/>
      <c r="J30" s="24"/>
    </row>
    <row r="31" spans="2:10" ht="42" customHeight="1">
      <c r="B31" s="40">
        <v>4</v>
      </c>
      <c r="C31" s="41" t="s">
        <v>62</v>
      </c>
      <c r="D31" s="7"/>
      <c r="E31" s="14" t="s">
        <v>29</v>
      </c>
      <c r="F31" s="9"/>
      <c r="G31" s="19"/>
      <c r="H31" s="9"/>
      <c r="J31" s="24"/>
    </row>
    <row r="32" spans="3:10" ht="13.5">
      <c r="C32" s="25"/>
      <c r="G32" s="25"/>
      <c r="J32" s="24"/>
    </row>
    <row r="33" spans="3:10" ht="13.5">
      <c r="C33" s="25"/>
      <c r="G33" s="25"/>
      <c r="J33" s="24"/>
    </row>
    <row r="34" ht="13.5">
      <c r="C34" s="25"/>
    </row>
    <row r="35" ht="13.5">
      <c r="C35" s="25"/>
    </row>
    <row r="36" ht="13.5">
      <c r="C36" s="25"/>
    </row>
    <row r="37" ht="13.5">
      <c r="C37" s="25"/>
    </row>
    <row r="38" ht="13.5">
      <c r="C38" s="25"/>
    </row>
    <row r="39" ht="13.5">
      <c r="C39" s="25"/>
    </row>
    <row r="40" ht="13.5">
      <c r="C40" s="25"/>
    </row>
    <row r="41" ht="13.5">
      <c r="C41" s="25"/>
    </row>
    <row r="42" ht="13.5">
      <c r="C42" s="25"/>
    </row>
    <row r="43" ht="13.5">
      <c r="C43" s="25"/>
    </row>
    <row r="44" ht="13.5">
      <c r="C44" s="25"/>
    </row>
    <row r="45" ht="13.5">
      <c r="C45" s="25"/>
    </row>
    <row r="46" ht="13.5">
      <c r="C46" s="25"/>
    </row>
    <row r="47" ht="13.5">
      <c r="C47" s="25"/>
    </row>
    <row r="48" ht="13.5">
      <c r="C48" s="25"/>
    </row>
    <row r="49" ht="13.5">
      <c r="C49" s="25"/>
    </row>
    <row r="50" ht="13.5">
      <c r="C50" s="25"/>
    </row>
    <row r="51" ht="13.5">
      <c r="C51" s="25"/>
    </row>
    <row r="52" ht="13.5">
      <c r="C52" s="25"/>
    </row>
    <row r="53" ht="13.5">
      <c r="C53" s="25"/>
    </row>
    <row r="54" ht="13.5">
      <c r="C54" s="25"/>
    </row>
    <row r="55" ht="13.5">
      <c r="C55" s="25"/>
    </row>
    <row r="56" ht="13.5">
      <c r="C56" s="25"/>
    </row>
    <row r="57" ht="13.5">
      <c r="C57" s="25"/>
    </row>
    <row r="58" ht="13.5">
      <c r="C58" s="25"/>
    </row>
    <row r="59" ht="13.5">
      <c r="C59" s="25"/>
    </row>
    <row r="60" ht="13.5">
      <c r="C60" s="25"/>
    </row>
    <row r="61" ht="13.5">
      <c r="C61" s="25"/>
    </row>
    <row r="62" ht="13.5">
      <c r="C62" s="25"/>
    </row>
    <row r="63" ht="13.5">
      <c r="C63" s="25"/>
    </row>
    <row r="64" ht="13.5">
      <c r="C64" s="25"/>
    </row>
    <row r="65" ht="13.5">
      <c r="C65" s="25"/>
    </row>
    <row r="66" ht="13.5">
      <c r="C66" s="25"/>
    </row>
    <row r="67" ht="13.5">
      <c r="C67" s="25"/>
    </row>
    <row r="68" ht="13.5">
      <c r="C68" s="25"/>
    </row>
    <row r="69" ht="13.5">
      <c r="C69" s="25"/>
    </row>
    <row r="70" ht="13.5">
      <c r="C70" s="25"/>
    </row>
    <row r="71" ht="13.5">
      <c r="C71" s="25"/>
    </row>
    <row r="72" ht="13.5">
      <c r="C72" s="25"/>
    </row>
    <row r="73" ht="13.5">
      <c r="C73" s="25"/>
    </row>
    <row r="74" ht="13.5">
      <c r="C74" s="25"/>
    </row>
    <row r="75" ht="13.5">
      <c r="C75" s="25"/>
    </row>
    <row r="76" ht="13.5">
      <c r="C76" s="25"/>
    </row>
    <row r="77" ht="13.5">
      <c r="C77" s="25"/>
    </row>
    <row r="78" ht="13.5">
      <c r="C78" s="25"/>
    </row>
    <row r="79" ht="13.5">
      <c r="C79" s="25"/>
    </row>
    <row r="80" ht="13.5">
      <c r="C80" s="25"/>
    </row>
    <row r="81" ht="13.5">
      <c r="C81" s="25"/>
    </row>
    <row r="82" ht="13.5">
      <c r="C82" s="25"/>
    </row>
    <row r="83" ht="13.5">
      <c r="C83" s="25"/>
    </row>
    <row r="84" ht="13.5">
      <c r="C84" s="25"/>
    </row>
    <row r="85" ht="13.5">
      <c r="C85" s="25"/>
    </row>
    <row r="86" ht="13.5">
      <c r="C86" s="25"/>
    </row>
  </sheetData>
  <sheetProtection/>
  <conditionalFormatting sqref="J26:K26 J11:K11 F26:H26 F11:H11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55" bottom="0.35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4">
      <selection activeCell="P11" sqref="P11"/>
    </sheetView>
  </sheetViews>
  <sheetFormatPr defaultColWidth="9.00390625" defaultRowHeight="13.5"/>
  <cols>
    <col min="1" max="1" width="2.25390625" style="24" customWidth="1"/>
    <col min="2" max="2" width="3.75390625" style="24" customWidth="1"/>
    <col min="3" max="3" width="14.125" style="24" customWidth="1"/>
    <col min="4" max="4" width="2.75390625" style="24" customWidth="1"/>
    <col min="5" max="5" width="47.25390625" style="25" customWidth="1"/>
    <col min="6" max="6" width="10.25390625" style="25" customWidth="1"/>
    <col min="7" max="7" width="10.25390625" style="24" customWidth="1"/>
    <col min="8" max="8" width="10.25390625" style="25" customWidth="1"/>
    <col min="9" max="9" width="2.75390625" style="24" customWidth="1"/>
    <col min="10" max="10" width="3.25390625" style="25" customWidth="1"/>
    <col min="11" max="11" width="3.25390625" style="24" customWidth="1"/>
    <col min="12" max="16384" width="8.875" style="24" customWidth="1"/>
  </cols>
  <sheetData>
    <row r="1" spans="5:8" ht="13.5" hidden="1">
      <c r="E1" s="48" t="s">
        <v>52</v>
      </c>
      <c r="F1" s="48"/>
      <c r="G1" s="49">
        <f>COUNTIF(G13:G23,"◎")</f>
        <v>0</v>
      </c>
      <c r="H1" s="49">
        <f>COUNTIF(H13:H23,"◎")</f>
        <v>0</v>
      </c>
    </row>
    <row r="2" spans="5:8" ht="13.5" hidden="1">
      <c r="E2" s="48" t="s">
        <v>53</v>
      </c>
      <c r="F2" s="48"/>
      <c r="G2" s="49">
        <f>COUNTIF(G13:G23,"○")</f>
        <v>0</v>
      </c>
      <c r="H2" s="49">
        <f>COUNTIF(H13:H23,"○")</f>
        <v>0</v>
      </c>
    </row>
    <row r="3" spans="5:11" ht="18.75" customHeight="1" hidden="1">
      <c r="E3" s="48" t="s">
        <v>0</v>
      </c>
      <c r="F3" s="48"/>
      <c r="G3" s="49">
        <f>COUNTIF(G28:G31,"○")</f>
        <v>0</v>
      </c>
      <c r="H3" s="49">
        <f>COUNTIF(H28:H31,"○")</f>
        <v>0</v>
      </c>
      <c r="J3" s="27" t="s">
        <v>54</v>
      </c>
      <c r="K3" s="27" t="s">
        <v>55</v>
      </c>
    </row>
    <row r="4" spans="3:11" ht="21" customHeight="1" thickBot="1">
      <c r="C4" s="1" t="s">
        <v>79</v>
      </c>
      <c r="J4" s="27" t="s">
        <v>56</v>
      </c>
      <c r="K4" s="27" t="s">
        <v>56</v>
      </c>
    </row>
    <row r="5" spans="3:8" ht="14.25" thickBot="1">
      <c r="C5" s="50" t="s">
        <v>40</v>
      </c>
      <c r="D5" s="24" t="s">
        <v>1</v>
      </c>
      <c r="G5" s="51" t="s">
        <v>48</v>
      </c>
      <c r="H5" s="52" t="s">
        <v>49</v>
      </c>
    </row>
    <row r="6" spans="3:8" ht="13.5">
      <c r="C6" s="50" t="s">
        <v>31</v>
      </c>
      <c r="D6" s="24" t="s">
        <v>2</v>
      </c>
      <c r="E6" s="48"/>
      <c r="F6" s="48"/>
      <c r="G6" s="53"/>
      <c r="H6" s="54"/>
    </row>
    <row r="7" spans="3:8" ht="17.25">
      <c r="C7" s="1" t="s">
        <v>81</v>
      </c>
      <c r="G7" s="53"/>
      <c r="H7" s="54"/>
    </row>
    <row r="8" spans="2:8" ht="17.25">
      <c r="B8" s="55" t="s">
        <v>47</v>
      </c>
      <c r="C8" s="16"/>
      <c r="D8" s="24" t="s">
        <v>69</v>
      </c>
      <c r="G8" s="53"/>
      <c r="H8" s="54"/>
    </row>
    <row r="9" spans="3:8" ht="14.25" thickBot="1">
      <c r="C9" s="24" t="s">
        <v>3</v>
      </c>
      <c r="G9" s="17" t="s">
        <v>50</v>
      </c>
      <c r="H9" s="18" t="s">
        <v>51</v>
      </c>
    </row>
    <row r="10" spans="2:6" ht="14.25" thickBot="1">
      <c r="B10" s="2" t="s">
        <v>4</v>
      </c>
      <c r="E10" s="24" t="s">
        <v>5</v>
      </c>
      <c r="F10" s="24"/>
    </row>
    <row r="11" spans="2:11" ht="15" thickBot="1">
      <c r="B11" s="3"/>
      <c r="C11" s="4" t="s">
        <v>6</v>
      </c>
      <c r="D11" s="5"/>
      <c r="E11" s="6" t="s">
        <v>63</v>
      </c>
      <c r="F11" s="27"/>
      <c r="G11" s="27" t="str">
        <f>IF(AND(G1&gt;=4,G2&gt;=2),"達成","未達成")</f>
        <v>未達成</v>
      </c>
      <c r="H11" s="27"/>
      <c r="J11" s="27"/>
      <c r="K11" s="27"/>
    </row>
    <row r="12" spans="3:8" s="36" customFormat="1" ht="27">
      <c r="C12" s="27"/>
      <c r="D12" s="37"/>
      <c r="E12" s="56" t="s">
        <v>31</v>
      </c>
      <c r="F12" s="58" t="s">
        <v>70</v>
      </c>
      <c r="G12" s="58" t="s">
        <v>82</v>
      </c>
      <c r="H12" s="58" t="s">
        <v>83</v>
      </c>
    </row>
    <row r="13" spans="1:10" ht="35.25" customHeight="1">
      <c r="A13" s="39"/>
      <c r="B13" s="40">
        <v>1</v>
      </c>
      <c r="C13" s="41" t="s">
        <v>7</v>
      </c>
      <c r="D13" s="7" t="s">
        <v>64</v>
      </c>
      <c r="E13" s="8" t="s">
        <v>8</v>
      </c>
      <c r="F13" s="9"/>
      <c r="G13" s="19"/>
      <c r="H13" s="9"/>
      <c r="J13" s="24"/>
    </row>
    <row r="14" spans="2:10" ht="35.25" customHeight="1">
      <c r="B14" s="40">
        <v>2</v>
      </c>
      <c r="C14" s="41" t="s">
        <v>9</v>
      </c>
      <c r="D14" s="7"/>
      <c r="E14" s="8" t="s">
        <v>10</v>
      </c>
      <c r="F14" s="9"/>
      <c r="G14" s="19"/>
      <c r="H14" s="9"/>
      <c r="J14" s="24"/>
    </row>
    <row r="15" spans="2:10" ht="35.25" customHeight="1">
      <c r="B15" s="40">
        <v>3</v>
      </c>
      <c r="C15" s="41" t="s">
        <v>11</v>
      </c>
      <c r="D15" s="7"/>
      <c r="E15" s="8" t="s">
        <v>12</v>
      </c>
      <c r="F15" s="9"/>
      <c r="G15" s="19"/>
      <c r="H15" s="9"/>
      <c r="J15" s="24"/>
    </row>
    <row r="16" spans="2:10" ht="40.5" customHeight="1">
      <c r="B16" s="40">
        <v>4</v>
      </c>
      <c r="C16" s="41" t="s">
        <v>57</v>
      </c>
      <c r="D16" s="7" t="s">
        <v>64</v>
      </c>
      <c r="E16" s="8" t="s">
        <v>13</v>
      </c>
      <c r="F16" s="9"/>
      <c r="G16" s="19"/>
      <c r="H16" s="9"/>
      <c r="J16" s="24"/>
    </row>
    <row r="17" spans="2:10" ht="35.25" customHeight="1">
      <c r="B17" s="40">
        <v>5</v>
      </c>
      <c r="C17" s="41" t="s">
        <v>14</v>
      </c>
      <c r="D17" s="7"/>
      <c r="E17" s="8" t="s">
        <v>15</v>
      </c>
      <c r="F17" s="9"/>
      <c r="G17" s="19"/>
      <c r="H17" s="9"/>
      <c r="J17" s="24"/>
    </row>
    <row r="18" spans="2:10" ht="35.25" customHeight="1">
      <c r="B18" s="40">
        <v>6</v>
      </c>
      <c r="C18" s="41" t="s">
        <v>16</v>
      </c>
      <c r="D18" s="7" t="s">
        <v>65</v>
      </c>
      <c r="E18" s="8" t="s">
        <v>17</v>
      </c>
      <c r="F18" s="9"/>
      <c r="G18" s="19"/>
      <c r="H18" s="9"/>
      <c r="J18" s="24"/>
    </row>
    <row r="19" spans="2:10" ht="35.25" customHeight="1">
      <c r="B19" s="40">
        <v>7</v>
      </c>
      <c r="C19" s="41" t="s">
        <v>18</v>
      </c>
      <c r="D19" s="7"/>
      <c r="E19" s="8" t="s">
        <v>19</v>
      </c>
      <c r="F19" s="9"/>
      <c r="G19" s="19"/>
      <c r="H19" s="9"/>
      <c r="J19" s="24"/>
    </row>
    <row r="20" spans="2:10" ht="35.25" customHeight="1">
      <c r="B20" s="40">
        <v>8</v>
      </c>
      <c r="C20" s="41" t="s">
        <v>20</v>
      </c>
      <c r="D20" s="7"/>
      <c r="E20" s="8" t="s">
        <v>21</v>
      </c>
      <c r="F20" s="9"/>
      <c r="G20" s="19"/>
      <c r="H20" s="9"/>
      <c r="J20" s="24"/>
    </row>
    <row r="21" spans="2:10" ht="66.75" customHeight="1">
      <c r="B21" s="40">
        <v>9</v>
      </c>
      <c r="C21" s="41" t="s">
        <v>58</v>
      </c>
      <c r="D21" s="7"/>
      <c r="E21" s="8" t="s">
        <v>59</v>
      </c>
      <c r="F21" s="9"/>
      <c r="G21" s="19"/>
      <c r="H21" s="9"/>
      <c r="J21" s="24"/>
    </row>
    <row r="22" spans="2:10" ht="35.25" customHeight="1">
      <c r="B22" s="40">
        <v>10</v>
      </c>
      <c r="C22" s="41" t="s">
        <v>66</v>
      </c>
      <c r="D22" s="7"/>
      <c r="E22" s="8" t="s">
        <v>22</v>
      </c>
      <c r="F22" s="9"/>
      <c r="G22" s="19"/>
      <c r="H22" s="9"/>
      <c r="J22" s="24"/>
    </row>
    <row r="23" spans="2:10" ht="35.25" customHeight="1">
      <c r="B23" s="40">
        <v>11</v>
      </c>
      <c r="C23" s="41" t="s">
        <v>23</v>
      </c>
      <c r="D23" s="7" t="s">
        <v>67</v>
      </c>
      <c r="E23" s="8" t="s">
        <v>24</v>
      </c>
      <c r="F23" s="9"/>
      <c r="G23" s="19"/>
      <c r="H23" s="9"/>
      <c r="J23" s="24"/>
    </row>
    <row r="24" spans="3:10" ht="22.5" customHeight="1">
      <c r="C24" s="25"/>
      <c r="G24" s="25"/>
      <c r="J24" s="24"/>
    </row>
    <row r="25" spans="2:5" ht="14.25" thickBot="1">
      <c r="B25" s="2" t="s">
        <v>25</v>
      </c>
      <c r="E25" s="24" t="s">
        <v>26</v>
      </c>
    </row>
    <row r="26" spans="2:11" ht="15" thickBot="1">
      <c r="B26" s="3"/>
      <c r="C26" s="4" t="s">
        <v>6</v>
      </c>
      <c r="D26" s="5"/>
      <c r="E26" s="6" t="s">
        <v>68</v>
      </c>
      <c r="F26" s="27"/>
      <c r="G26" s="27" t="str">
        <f>IF(G3&gt;=4,"達成","未達成")</f>
        <v>未達成</v>
      </c>
      <c r="H26" s="27"/>
      <c r="J26" s="27"/>
      <c r="K26" s="27"/>
    </row>
    <row r="27" spans="3:8" s="36" customFormat="1" ht="27">
      <c r="C27" s="27"/>
      <c r="D27" s="37"/>
      <c r="E27" s="56" t="s">
        <v>31</v>
      </c>
      <c r="F27" s="58" t="s">
        <v>71</v>
      </c>
      <c r="G27" s="58" t="s">
        <v>82</v>
      </c>
      <c r="H27" s="58" t="s">
        <v>83</v>
      </c>
    </row>
    <row r="28" spans="1:10" ht="35.25" customHeight="1">
      <c r="A28" s="39"/>
      <c r="B28" s="40">
        <v>1</v>
      </c>
      <c r="C28" s="41" t="s">
        <v>27</v>
      </c>
      <c r="D28" s="7"/>
      <c r="E28" s="8" t="s">
        <v>28</v>
      </c>
      <c r="F28" s="9"/>
      <c r="G28" s="19"/>
      <c r="H28" s="9"/>
      <c r="J28" s="24"/>
    </row>
    <row r="29" spans="2:10" ht="49.5" customHeight="1">
      <c r="B29" s="40">
        <v>2</v>
      </c>
      <c r="C29" s="41" t="s">
        <v>58</v>
      </c>
      <c r="D29" s="7"/>
      <c r="E29" s="8" t="s">
        <v>60</v>
      </c>
      <c r="F29" s="9"/>
      <c r="G29" s="19"/>
      <c r="H29" s="9"/>
      <c r="J29" s="24"/>
    </row>
    <row r="30" spans="2:10" ht="39.75" customHeight="1">
      <c r="B30" s="40">
        <v>3</v>
      </c>
      <c r="C30" s="41" t="s">
        <v>9</v>
      </c>
      <c r="D30" s="7"/>
      <c r="E30" s="8" t="s">
        <v>61</v>
      </c>
      <c r="F30" s="9"/>
      <c r="G30" s="19"/>
      <c r="H30" s="9"/>
      <c r="J30" s="24"/>
    </row>
    <row r="31" spans="2:10" ht="42" customHeight="1">
      <c r="B31" s="40">
        <v>4</v>
      </c>
      <c r="C31" s="41" t="s">
        <v>62</v>
      </c>
      <c r="D31" s="7"/>
      <c r="E31" s="14" t="s">
        <v>29</v>
      </c>
      <c r="F31" s="9"/>
      <c r="G31" s="19"/>
      <c r="H31" s="9"/>
      <c r="J31" s="24"/>
    </row>
    <row r="32" spans="3:10" ht="13.5">
      <c r="C32" s="25"/>
      <c r="G32" s="25"/>
      <c r="J32" s="24"/>
    </row>
    <row r="33" spans="3:10" ht="13.5">
      <c r="C33" s="25"/>
      <c r="G33" s="25"/>
      <c r="J33" s="24"/>
    </row>
    <row r="34" ht="13.5">
      <c r="C34" s="25"/>
    </row>
    <row r="35" ht="13.5">
      <c r="C35" s="25"/>
    </row>
    <row r="36" ht="13.5">
      <c r="C36" s="25"/>
    </row>
    <row r="37" ht="13.5">
      <c r="C37" s="25"/>
    </row>
    <row r="38" ht="13.5">
      <c r="C38" s="25"/>
    </row>
    <row r="39" ht="13.5">
      <c r="C39" s="25"/>
    </row>
    <row r="40" ht="13.5">
      <c r="C40" s="25"/>
    </row>
    <row r="41" ht="13.5">
      <c r="C41" s="25"/>
    </row>
    <row r="42" ht="13.5">
      <c r="C42" s="25"/>
    </row>
    <row r="43" ht="13.5">
      <c r="C43" s="25"/>
    </row>
    <row r="44" ht="13.5">
      <c r="C44" s="25"/>
    </row>
    <row r="45" ht="13.5">
      <c r="C45" s="25"/>
    </row>
    <row r="46" ht="13.5">
      <c r="C46" s="25"/>
    </row>
    <row r="47" ht="13.5">
      <c r="C47" s="25"/>
    </row>
    <row r="48" ht="13.5">
      <c r="C48" s="25"/>
    </row>
    <row r="49" ht="13.5">
      <c r="C49" s="25"/>
    </row>
    <row r="50" ht="13.5">
      <c r="C50" s="25"/>
    </row>
    <row r="51" ht="13.5">
      <c r="C51" s="25"/>
    </row>
    <row r="52" ht="13.5">
      <c r="C52" s="25"/>
    </row>
    <row r="53" ht="13.5">
      <c r="C53" s="25"/>
    </row>
    <row r="54" ht="13.5">
      <c r="C54" s="25"/>
    </row>
    <row r="55" ht="13.5">
      <c r="C55" s="25"/>
    </row>
    <row r="56" ht="13.5">
      <c r="C56" s="25"/>
    </row>
    <row r="57" ht="13.5">
      <c r="C57" s="25"/>
    </row>
    <row r="58" ht="13.5">
      <c r="C58" s="25"/>
    </row>
    <row r="59" ht="13.5">
      <c r="C59" s="25"/>
    </row>
    <row r="60" ht="13.5">
      <c r="C60" s="25"/>
    </row>
    <row r="61" ht="13.5">
      <c r="C61" s="25"/>
    </row>
    <row r="62" ht="13.5">
      <c r="C62" s="25"/>
    </row>
    <row r="63" ht="13.5">
      <c r="C63" s="25"/>
    </row>
    <row r="64" ht="13.5">
      <c r="C64" s="25"/>
    </row>
    <row r="65" ht="13.5">
      <c r="C65" s="25"/>
    </row>
    <row r="66" ht="13.5">
      <c r="C66" s="25"/>
    </row>
    <row r="67" ht="13.5">
      <c r="C67" s="25"/>
    </row>
    <row r="68" ht="13.5">
      <c r="C68" s="25"/>
    </row>
    <row r="69" ht="13.5">
      <c r="C69" s="25"/>
    </row>
    <row r="70" ht="13.5">
      <c r="C70" s="25"/>
    </row>
    <row r="71" ht="13.5">
      <c r="C71" s="25"/>
    </row>
    <row r="72" ht="13.5">
      <c r="C72" s="25"/>
    </row>
    <row r="73" ht="13.5">
      <c r="C73" s="25"/>
    </row>
    <row r="74" ht="13.5">
      <c r="C74" s="25"/>
    </row>
    <row r="75" ht="13.5">
      <c r="C75" s="25"/>
    </row>
    <row r="76" ht="13.5">
      <c r="C76" s="25"/>
    </row>
    <row r="77" ht="13.5">
      <c r="C77" s="25"/>
    </row>
    <row r="78" ht="13.5">
      <c r="C78" s="25"/>
    </row>
    <row r="79" ht="13.5">
      <c r="C79" s="25"/>
    </row>
    <row r="80" ht="13.5">
      <c r="C80" s="25"/>
    </row>
    <row r="81" ht="13.5">
      <c r="C81" s="25"/>
    </row>
    <row r="82" ht="13.5">
      <c r="C82" s="25"/>
    </row>
    <row r="83" ht="13.5">
      <c r="C83" s="25"/>
    </row>
    <row r="84" ht="13.5">
      <c r="C84" s="25"/>
    </row>
    <row r="85" ht="13.5">
      <c r="C85" s="25"/>
    </row>
    <row r="86" ht="13.5">
      <c r="C86" s="25"/>
    </row>
  </sheetData>
  <sheetProtection/>
  <conditionalFormatting sqref="J26:K26 J11:K11 F26:H26 F11:H11">
    <cfRule type="cellIs" priority="1" dxfId="0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55" bottom="0.43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YAMAHA</dc:creator>
  <cp:keywords/>
  <dc:description/>
  <cp:lastModifiedBy> seiya</cp:lastModifiedBy>
  <cp:lastPrinted>2010-12-06T08:38:23Z</cp:lastPrinted>
  <dcterms:created xsi:type="dcterms:W3CDTF">2008-03-31T06:42:38Z</dcterms:created>
  <dcterms:modified xsi:type="dcterms:W3CDTF">2012-01-18T02:41:14Z</dcterms:modified>
  <cp:category/>
  <cp:version/>
  <cp:contentType/>
  <cp:contentStatus/>
</cp:coreProperties>
</file>