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4595" windowHeight="11205"/>
  </bookViews>
  <sheets>
    <sheet name="注意事項" sheetId="9" r:id="rId1"/>
    <sheet name="会計帳簿" sheetId="6" r:id="rId2"/>
    <sheet name="収支報告書" sheetId="7" r:id="rId3"/>
    <sheet name="事業別予算記入用紙" sheetId="11" r:id="rId4"/>
    <sheet name="事業別予算記入例" sheetId="12" r:id="rId5"/>
    <sheet name="支払い証明書" sheetId="2" r:id="rId6"/>
    <sheet name="Sheet1" sheetId="10" r:id="rId7"/>
  </sheets>
  <definedNames>
    <definedName name="_xlnm.Print_Area" localSheetId="1">会計帳簿!$A$1:$Q$51</definedName>
    <definedName name="_xlnm.Print_Area" localSheetId="5">支払い証明書!$A$1:$K$26</definedName>
  </definedNames>
  <calcPr calcId="145621"/>
</workbook>
</file>

<file path=xl/calcChain.xml><?xml version="1.0" encoding="utf-8"?>
<calcChain xmlns="http://schemas.openxmlformats.org/spreadsheetml/2006/main">
  <c r="L27" i="12" l="1"/>
  <c r="L14" i="12"/>
  <c r="L27" i="11"/>
  <c r="L14" i="11"/>
  <c r="G48" i="6" l="1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5" i="6" l="1"/>
  <c r="G6" i="6" s="1"/>
  <c r="G7" i="6" s="1"/>
  <c r="G8" i="6" s="1"/>
  <c r="G9" i="6" s="1"/>
  <c r="G10" i="6" s="1"/>
  <c r="G11" i="6" s="1"/>
  <c r="G12" i="6" s="1"/>
  <c r="G13" i="6" s="1"/>
  <c r="G14" i="6" s="1"/>
  <c r="G15" i="6" s="1"/>
  <c r="Q22" i="6" l="1"/>
  <c r="Q21" i="6"/>
  <c r="Q20" i="6"/>
  <c r="N29" i="6" l="1"/>
  <c r="N28" i="6"/>
  <c r="N27" i="6"/>
  <c r="K27" i="6" s="1"/>
  <c r="G24" i="7" s="1"/>
  <c r="N26" i="6"/>
  <c r="N25" i="6"/>
  <c r="N24" i="6"/>
  <c r="N23" i="6"/>
  <c r="K20" i="6"/>
  <c r="G17" i="7" s="1"/>
  <c r="N19" i="6"/>
  <c r="K19" i="6" s="1"/>
  <c r="G16" i="7" s="1"/>
  <c r="N18" i="6"/>
  <c r="N17" i="6"/>
  <c r="N16" i="6"/>
  <c r="N14" i="6"/>
  <c r="N13" i="6"/>
  <c r="Q15" i="6"/>
  <c r="K15" i="6" s="1"/>
  <c r="G12" i="7" s="1"/>
  <c r="K8" i="6"/>
  <c r="K7" i="6"/>
  <c r="C11" i="7" s="1"/>
  <c r="K6" i="6"/>
  <c r="C10" i="7" s="1"/>
  <c r="F49" i="6"/>
  <c r="E49" i="6"/>
  <c r="G49" i="6" l="1"/>
  <c r="K18" i="6"/>
  <c r="G15" i="7" s="1"/>
  <c r="K22" i="6"/>
  <c r="G19" i="7" s="1"/>
  <c r="K28" i="6"/>
  <c r="G25" i="7" s="1"/>
  <c r="K13" i="6"/>
  <c r="G10" i="7" s="1"/>
  <c r="K21" i="6"/>
  <c r="G18" i="7" s="1"/>
  <c r="K17" i="6"/>
  <c r="G14" i="7" s="1"/>
  <c r="K24" i="6"/>
  <c r="G21" i="7" s="1"/>
  <c r="K16" i="6"/>
  <c r="G13" i="7" s="1"/>
  <c r="K29" i="6"/>
  <c r="G26" i="7" s="1"/>
  <c r="K23" i="6"/>
  <c r="G20" i="7" s="1"/>
  <c r="K26" i="6"/>
  <c r="G23" i="7" s="1"/>
  <c r="K14" i="6"/>
  <c r="G11" i="7" s="1"/>
  <c r="K25" i="6"/>
  <c r="G22" i="7" s="1"/>
  <c r="K9" i="6"/>
  <c r="N30" i="6"/>
  <c r="Q30" i="6"/>
  <c r="C24" i="7"/>
  <c r="G33" i="7" l="1"/>
  <c r="G35" i="7" s="1"/>
  <c r="K30" i="6"/>
  <c r="K48" i="6" s="1"/>
</calcChain>
</file>

<file path=xl/comments1.xml><?xml version="1.0" encoding="utf-8"?>
<comments xmlns="http://schemas.openxmlformats.org/spreadsheetml/2006/main">
  <authors>
    <author>西村清矢</author>
  </authors>
  <commentList>
    <comment ref="C2" authorId="0">
      <text>
        <r>
          <rPr>
            <b/>
            <sz val="10"/>
            <color indexed="10"/>
            <rFont val="ＭＳ Ｐゴシック"/>
            <family val="3"/>
            <charset val="128"/>
          </rPr>
          <t>原則　使用しない
どうしても領収書がもらえない、香料等のみ使用する
浜松市補助金対象項目には使用しない</t>
        </r>
      </text>
    </comment>
  </commentList>
</comments>
</file>

<file path=xl/sharedStrings.xml><?xml version="1.0" encoding="utf-8"?>
<sst xmlns="http://schemas.openxmlformats.org/spreadsheetml/2006/main" count="239" uniqueCount="162">
  <si>
    <t>ボーイスカウト浜松地区　会計帳簿</t>
    <rPh sb="7" eb="9">
      <t>ハママツ</t>
    </rPh>
    <rPh sb="9" eb="11">
      <t>チク</t>
    </rPh>
    <rPh sb="12" eb="14">
      <t>カイケイ</t>
    </rPh>
    <rPh sb="14" eb="16">
      <t>チョウボ</t>
    </rPh>
    <phoneticPr fontId="2"/>
  </si>
  <si>
    <t>月</t>
    <rPh sb="0" eb="1">
      <t>ツキ</t>
    </rPh>
    <phoneticPr fontId="2"/>
  </si>
  <si>
    <t>領収書番　号</t>
    <rPh sb="0" eb="3">
      <t>リョウシュウショ</t>
    </rPh>
    <rPh sb="3" eb="4">
      <t>バン</t>
    </rPh>
    <rPh sb="5" eb="6">
      <t>ゴウ</t>
    </rPh>
    <phoneticPr fontId="2"/>
  </si>
  <si>
    <t>収入金額</t>
    <rPh sb="0" eb="2">
      <t>シュウニュウ</t>
    </rPh>
    <rPh sb="2" eb="4">
      <t>キンガク</t>
    </rPh>
    <phoneticPr fontId="2"/>
  </si>
  <si>
    <t>支払金額</t>
    <rPh sb="0" eb="2">
      <t>シハライ</t>
    </rPh>
    <rPh sb="2" eb="4">
      <t>キンガク</t>
    </rPh>
    <phoneticPr fontId="2"/>
  </si>
  <si>
    <t>差引残高</t>
    <rPh sb="0" eb="1">
      <t>サ</t>
    </rPh>
    <rPh sb="1" eb="2">
      <t>ヒ</t>
    </rPh>
    <rPh sb="2" eb="4">
      <t>ザンダカ</t>
    </rPh>
    <phoneticPr fontId="2"/>
  </si>
  <si>
    <t>収入</t>
    <rPh sb="0" eb="2">
      <t>シュウニュウ</t>
    </rPh>
    <phoneticPr fontId="2"/>
  </si>
  <si>
    <t>支　払　証　明　書</t>
    <rPh sb="0" eb="1">
      <t>ササ</t>
    </rPh>
    <rPh sb="2" eb="3">
      <t>バライ</t>
    </rPh>
    <rPh sb="4" eb="5">
      <t>アカシ</t>
    </rPh>
    <rPh sb="6" eb="7">
      <t>メイ</t>
    </rPh>
    <rPh sb="8" eb="9">
      <t>ショ</t>
    </rPh>
    <phoneticPr fontId="2"/>
  </si>
  <si>
    <t>ＢＳ浜松地区　会計　殿</t>
    <rPh sb="2" eb="4">
      <t>ハママツ</t>
    </rPh>
    <rPh sb="4" eb="6">
      <t>チク</t>
    </rPh>
    <rPh sb="7" eb="9">
      <t>カイケイ</t>
    </rPh>
    <rPh sb="10" eb="11">
      <t>トノ</t>
    </rPh>
    <phoneticPr fontId="2"/>
  </si>
  <si>
    <t>金　額</t>
    <rPh sb="0" eb="1">
      <t>キン</t>
    </rPh>
    <rPh sb="2" eb="3">
      <t>ガク</t>
    </rPh>
    <phoneticPr fontId="2"/>
  </si>
  <si>
    <t>円</t>
    <rPh sb="0" eb="1">
      <t>エン</t>
    </rPh>
    <phoneticPr fontId="2"/>
  </si>
  <si>
    <t>内訳、明細について。</t>
    <rPh sb="0" eb="2">
      <t>ウチワケ</t>
    </rPh>
    <rPh sb="3" eb="5">
      <t>メイサイ</t>
    </rPh>
    <phoneticPr fontId="2"/>
  </si>
  <si>
    <t>領収書受領不能理由</t>
    <rPh sb="0" eb="3">
      <t>リョウシュウショ</t>
    </rPh>
    <rPh sb="3" eb="5">
      <t>ジュリョウ</t>
    </rPh>
    <rPh sb="5" eb="7">
      <t>フノウ</t>
    </rPh>
    <rPh sb="7" eb="9">
      <t>リユウ</t>
    </rPh>
    <phoneticPr fontId="2"/>
  </si>
  <si>
    <t>上記金額を支払いましたことを証明いたします。</t>
    <rPh sb="0" eb="2">
      <t>ジョウキ</t>
    </rPh>
    <rPh sb="2" eb="4">
      <t>キンガク</t>
    </rPh>
    <rPh sb="5" eb="7">
      <t>シハラ</t>
    </rPh>
    <rPh sb="14" eb="16">
      <t>ショウメイ</t>
    </rPh>
    <phoneticPr fontId="2"/>
  </si>
  <si>
    <t>平成　　　年　　　月　　　日</t>
    <rPh sb="0" eb="2">
      <t>ヘイセイ</t>
    </rPh>
    <rPh sb="5" eb="6">
      <t>ネン</t>
    </rPh>
    <rPh sb="9" eb="10">
      <t>ツキ</t>
    </rPh>
    <rPh sb="13" eb="14">
      <t>ニチ</t>
    </rPh>
    <phoneticPr fontId="2"/>
  </si>
  <si>
    <t>浜松地区役務　　　　　　　　　　</t>
    <rPh sb="0" eb="2">
      <t>ハママツ</t>
    </rPh>
    <rPh sb="2" eb="4">
      <t>チク</t>
    </rPh>
    <rPh sb="4" eb="6">
      <t>エキム</t>
    </rPh>
    <phoneticPr fontId="2"/>
  </si>
  <si>
    <t>氏　名　　　　　　　　　　　　印</t>
    <rPh sb="0" eb="1">
      <t>シ</t>
    </rPh>
    <rPh sb="2" eb="3">
      <t>メイ</t>
    </rPh>
    <rPh sb="15" eb="16">
      <t>イン</t>
    </rPh>
    <phoneticPr fontId="2"/>
  </si>
  <si>
    <t>地区委員長</t>
    <rPh sb="0" eb="2">
      <t>チク</t>
    </rPh>
    <rPh sb="2" eb="5">
      <t>イインチョウ</t>
    </rPh>
    <phoneticPr fontId="2"/>
  </si>
  <si>
    <t>会　計</t>
    <rPh sb="0" eb="1">
      <t>カイ</t>
    </rPh>
    <rPh sb="2" eb="3">
      <t>ケイ</t>
    </rPh>
    <phoneticPr fontId="2"/>
  </si>
  <si>
    <t>収　入　の　部</t>
    <rPh sb="0" eb="1">
      <t>オサム</t>
    </rPh>
    <rPh sb="2" eb="3">
      <t>イリ</t>
    </rPh>
    <rPh sb="6" eb="7">
      <t>ブ</t>
    </rPh>
    <phoneticPr fontId="2"/>
  </si>
  <si>
    <t>支　出　の　部</t>
    <rPh sb="0" eb="1">
      <t>ササ</t>
    </rPh>
    <rPh sb="2" eb="3">
      <t>デ</t>
    </rPh>
    <rPh sb="6" eb="7">
      <t>ブ</t>
    </rPh>
    <phoneticPr fontId="2"/>
  </si>
  <si>
    <t>要　　項</t>
    <rPh sb="0" eb="1">
      <t>ヨウ</t>
    </rPh>
    <rPh sb="3" eb="4">
      <t>コウ</t>
    </rPh>
    <phoneticPr fontId="2"/>
  </si>
  <si>
    <t>金　　額</t>
    <rPh sb="0" eb="1">
      <t>キン</t>
    </rPh>
    <rPh sb="3" eb="4">
      <t>ガク</t>
    </rPh>
    <phoneticPr fontId="2"/>
  </si>
  <si>
    <t>合　　計</t>
    <rPh sb="0" eb="1">
      <t>ゴウ</t>
    </rPh>
    <rPh sb="3" eb="4">
      <t>ケイ</t>
    </rPh>
    <phoneticPr fontId="2"/>
  </si>
  <si>
    <t>使用料</t>
    <rPh sb="0" eb="3">
      <t>シヨウリョウ</t>
    </rPh>
    <phoneticPr fontId="2"/>
  </si>
  <si>
    <t>費目</t>
    <rPh sb="0" eb="2">
      <t>ヒモク</t>
    </rPh>
    <phoneticPr fontId="2"/>
  </si>
  <si>
    <t>内　　容</t>
    <rPh sb="0" eb="1">
      <t>ナイ</t>
    </rPh>
    <rPh sb="3" eb="4">
      <t>カタチ</t>
    </rPh>
    <phoneticPr fontId="2"/>
  </si>
  <si>
    <t>印刷費</t>
    <rPh sb="0" eb="2">
      <t>インサツ</t>
    </rPh>
    <rPh sb="2" eb="3">
      <t>ヒ</t>
    </rPh>
    <phoneticPr fontId="2"/>
  </si>
  <si>
    <t>項目　　　　　　　　　費　　　　　　　　　　　　　　　</t>
    <rPh sb="0" eb="2">
      <t>コウモク</t>
    </rPh>
    <rPh sb="11" eb="12">
      <t>ヒ</t>
    </rPh>
    <phoneticPr fontId="2"/>
  </si>
  <si>
    <t>ＮＯ．</t>
    <phoneticPr fontId="2"/>
  </si>
  <si>
    <t>収入科目</t>
    <rPh sb="0" eb="2">
      <t>シュウニュウ</t>
    </rPh>
    <rPh sb="2" eb="4">
      <t>カモク</t>
    </rPh>
    <phoneticPr fontId="2"/>
  </si>
  <si>
    <t>科目一覧</t>
    <rPh sb="0" eb="2">
      <t>カモク</t>
    </rPh>
    <rPh sb="2" eb="4">
      <t>イチラン</t>
    </rPh>
    <phoneticPr fontId="2"/>
  </si>
  <si>
    <t>科目合計</t>
    <rPh sb="0" eb="2">
      <t>カモク</t>
    </rPh>
    <rPh sb="2" eb="4">
      <t>ゴウケイ</t>
    </rPh>
    <phoneticPr fontId="2"/>
  </si>
  <si>
    <t>浜松地区負担</t>
    <rPh sb="0" eb="2">
      <t>ハママツ</t>
    </rPh>
    <rPh sb="2" eb="4">
      <t>チク</t>
    </rPh>
    <rPh sb="4" eb="6">
      <t>フタン</t>
    </rPh>
    <phoneticPr fontId="2"/>
  </si>
  <si>
    <t>参加者負担</t>
    <rPh sb="0" eb="3">
      <t>サンカシャ</t>
    </rPh>
    <rPh sb="3" eb="5">
      <t>フタン</t>
    </rPh>
    <phoneticPr fontId="2"/>
  </si>
  <si>
    <t>浜松市補助金</t>
    <rPh sb="0" eb="3">
      <t>ハママツシ</t>
    </rPh>
    <rPh sb="3" eb="6">
      <t>ホジョキン</t>
    </rPh>
    <phoneticPr fontId="2"/>
  </si>
  <si>
    <t>収入合計</t>
    <rPh sb="0" eb="2">
      <t>シュウニュウ</t>
    </rPh>
    <rPh sb="2" eb="4">
      <t>ゴウケイ</t>
    </rPh>
    <phoneticPr fontId="2"/>
  </si>
  <si>
    <t>支出合計</t>
    <rPh sb="0" eb="2">
      <t>シシュツ</t>
    </rPh>
    <rPh sb="2" eb="4">
      <t>ゴウケイ</t>
    </rPh>
    <phoneticPr fontId="2"/>
  </si>
  <si>
    <t>浜松市補助金対象支出</t>
    <rPh sb="0" eb="3">
      <t>ハママツシ</t>
    </rPh>
    <rPh sb="3" eb="6">
      <t>ホジョキン</t>
    </rPh>
    <rPh sb="6" eb="8">
      <t>タイショウ</t>
    </rPh>
    <rPh sb="8" eb="10">
      <t>シシュツ</t>
    </rPh>
    <phoneticPr fontId="2"/>
  </si>
  <si>
    <r>
      <t>浜松市補助金</t>
    </r>
    <r>
      <rPr>
        <sz val="10"/>
        <color indexed="10"/>
        <rFont val="ＭＳ Ｐゴシック"/>
        <family val="3"/>
        <charset val="128"/>
      </rPr>
      <t>対象外</t>
    </r>
    <r>
      <rPr>
        <sz val="10"/>
        <rFont val="ＭＳ Ｐゴシック"/>
        <family val="3"/>
        <charset val="128"/>
      </rPr>
      <t>支出</t>
    </r>
    <rPh sb="0" eb="3">
      <t>ハママツシ</t>
    </rPh>
    <rPh sb="3" eb="6">
      <t>ホジョキン</t>
    </rPh>
    <rPh sb="6" eb="8">
      <t>タイショウ</t>
    </rPh>
    <rPh sb="8" eb="9">
      <t>ガイ</t>
    </rPh>
    <rPh sb="9" eb="11">
      <t>シシュツ</t>
    </rPh>
    <phoneticPr fontId="2"/>
  </si>
  <si>
    <t>項目一覧</t>
    <rPh sb="0" eb="2">
      <t>コウモク</t>
    </rPh>
    <rPh sb="2" eb="4">
      <t>イチラン</t>
    </rPh>
    <phoneticPr fontId="2"/>
  </si>
  <si>
    <t>慶弔費</t>
    <rPh sb="0" eb="2">
      <t>ケイチョウ</t>
    </rPh>
    <rPh sb="2" eb="3">
      <t>ヒ</t>
    </rPh>
    <phoneticPr fontId="2"/>
  </si>
  <si>
    <t>浜松市補助金対象
支出合計</t>
    <rPh sb="0" eb="3">
      <t>ハママツシ</t>
    </rPh>
    <rPh sb="3" eb="6">
      <t>ホジョキン</t>
    </rPh>
    <rPh sb="6" eb="8">
      <t>タイショウ</t>
    </rPh>
    <rPh sb="9" eb="11">
      <t>シシュツ</t>
    </rPh>
    <rPh sb="11" eb="13">
      <t>ゴウケイ</t>
    </rPh>
    <phoneticPr fontId="2"/>
  </si>
  <si>
    <r>
      <t>浜松市補助金</t>
    </r>
    <r>
      <rPr>
        <sz val="10"/>
        <color indexed="10"/>
        <rFont val="ＭＳ Ｐゴシック"/>
        <family val="3"/>
        <charset val="128"/>
      </rPr>
      <t>対象外</t>
    </r>
    <r>
      <rPr>
        <sz val="10"/>
        <rFont val="ＭＳ Ｐゴシック"/>
        <family val="3"/>
        <charset val="128"/>
      </rPr>
      <t xml:space="preserve">
支出合計</t>
    </r>
    <rPh sb="0" eb="3">
      <t>ハママツシ</t>
    </rPh>
    <rPh sb="3" eb="6">
      <t>ホジョキン</t>
    </rPh>
    <rPh sb="6" eb="8">
      <t>タイショウ</t>
    </rPh>
    <rPh sb="8" eb="9">
      <t>ガイ</t>
    </rPh>
    <rPh sb="10" eb="12">
      <t>シシュツ</t>
    </rPh>
    <rPh sb="12" eb="14">
      <t>ゴウケイ</t>
    </rPh>
    <phoneticPr fontId="2"/>
  </si>
  <si>
    <t>浜松市補助金対象分類</t>
    <rPh sb="0" eb="3">
      <t>ハママツシ</t>
    </rPh>
    <rPh sb="3" eb="6">
      <t>ホジョキン</t>
    </rPh>
    <rPh sb="6" eb="8">
      <t>タイショウ</t>
    </rPh>
    <rPh sb="8" eb="10">
      <t>ブンルイ</t>
    </rPh>
    <phoneticPr fontId="2"/>
  </si>
  <si>
    <r>
      <t>浜松市補助金</t>
    </r>
    <r>
      <rPr>
        <sz val="10"/>
        <color indexed="10"/>
        <rFont val="ＭＳ Ｐゴシック"/>
        <family val="3"/>
        <charset val="128"/>
      </rPr>
      <t>対象外</t>
    </r>
    <rPh sb="0" eb="3">
      <t>ハママツシ</t>
    </rPh>
    <rPh sb="3" eb="6">
      <t>ホジョキン</t>
    </rPh>
    <rPh sb="6" eb="9">
      <t>タイショウガイ</t>
    </rPh>
    <phoneticPr fontId="2"/>
  </si>
  <si>
    <t>残金</t>
    <rPh sb="0" eb="2">
      <t>ザンキン</t>
    </rPh>
    <phoneticPr fontId="2"/>
  </si>
  <si>
    <t>項目：（　　）部門</t>
    <rPh sb="0" eb="2">
      <t>コウモク</t>
    </rPh>
    <rPh sb="7" eb="9">
      <t>ブモン</t>
    </rPh>
    <phoneticPr fontId="2"/>
  </si>
  <si>
    <r>
      <t>報告責任者　　地区役務：　　　　　　氏　名 ：　　　　  　</t>
    </r>
    <r>
      <rPr>
        <sz val="11"/>
        <color theme="1" tint="0.499984740745262"/>
        <rFont val="ＭＳ 明朝"/>
        <family val="1"/>
        <charset val="128"/>
      </rPr>
      <t>㊞</t>
    </r>
    <r>
      <rPr>
        <sz val="11"/>
        <rFont val="ＭＳ 明朝"/>
        <family val="1"/>
        <charset val="128"/>
      </rPr>
      <t>　</t>
    </r>
    <phoneticPr fontId="2"/>
  </si>
  <si>
    <t>　　　浜松地区　収支報告書</t>
    <rPh sb="3" eb="5">
      <t>ハママツ</t>
    </rPh>
    <rPh sb="5" eb="7">
      <t>チク</t>
    </rPh>
    <rPh sb="8" eb="10">
      <t>シュウシ</t>
    </rPh>
    <rPh sb="10" eb="13">
      <t>ホウコクショ</t>
    </rPh>
    <phoneticPr fontId="2"/>
  </si>
  <si>
    <t>1　期　　間</t>
    <rPh sb="2" eb="3">
      <t>キ</t>
    </rPh>
    <rPh sb="5" eb="6">
      <t>カン</t>
    </rPh>
    <phoneticPr fontId="2"/>
  </si>
  <si>
    <t>2　報 告 者</t>
    <rPh sb="2" eb="3">
      <t>ホウ</t>
    </rPh>
    <rPh sb="4" eb="5">
      <t>コク</t>
    </rPh>
    <rPh sb="6" eb="7">
      <t>シャ</t>
    </rPh>
    <phoneticPr fontId="2"/>
  </si>
  <si>
    <t>地区役務</t>
  </si>
  <si>
    <t>氏　　名</t>
    <rPh sb="0" eb="1">
      <t>シ</t>
    </rPh>
    <rPh sb="3" eb="4">
      <t>メイ</t>
    </rPh>
    <phoneticPr fontId="2"/>
  </si>
  <si>
    <t>地区負担金</t>
    <rPh sb="0" eb="2">
      <t>チク</t>
    </rPh>
    <rPh sb="2" eb="5">
      <t>フタンキン</t>
    </rPh>
    <phoneticPr fontId="2"/>
  </si>
  <si>
    <t>消耗品費</t>
    <rPh sb="0" eb="4">
      <t>ショウモウヒンヒ</t>
    </rPh>
    <phoneticPr fontId="2"/>
  </si>
  <si>
    <t>参加費</t>
    <rPh sb="0" eb="3">
      <t>サンカヒ</t>
    </rPh>
    <phoneticPr fontId="2"/>
  </si>
  <si>
    <t>需品費</t>
    <rPh sb="0" eb="2">
      <t>ジュヒン</t>
    </rPh>
    <rPh sb="2" eb="3">
      <t>ヒ</t>
    </rPh>
    <phoneticPr fontId="2"/>
  </si>
  <si>
    <t>食材費</t>
    <rPh sb="0" eb="2">
      <t>ショクザイ</t>
    </rPh>
    <rPh sb="2" eb="3">
      <t>ヒ</t>
    </rPh>
    <phoneticPr fontId="2"/>
  </si>
  <si>
    <t>会場使用料</t>
    <rPh sb="0" eb="5">
      <t>カイジョウシヨウリョウ</t>
    </rPh>
    <phoneticPr fontId="2"/>
  </si>
  <si>
    <t>印刷補助費</t>
    <rPh sb="0" eb="2">
      <t>インサツ</t>
    </rPh>
    <rPh sb="2" eb="4">
      <t>ホジョ</t>
    </rPh>
    <rPh sb="4" eb="5">
      <t>ヒ</t>
    </rPh>
    <phoneticPr fontId="2"/>
  </si>
  <si>
    <t>会議費</t>
    <rPh sb="0" eb="3">
      <t>カイギヒ</t>
    </rPh>
    <phoneticPr fontId="2"/>
  </si>
  <si>
    <t>研修費</t>
    <rPh sb="0" eb="3">
      <t>ケンシュウヒ</t>
    </rPh>
    <phoneticPr fontId="2"/>
  </si>
  <si>
    <t>旅費交通費</t>
    <rPh sb="0" eb="2">
      <t>リョヒ</t>
    </rPh>
    <rPh sb="2" eb="5">
      <t>コウツウヒ</t>
    </rPh>
    <phoneticPr fontId="2"/>
  </si>
  <si>
    <t>通信費</t>
    <rPh sb="0" eb="3">
      <t>ツウシンヒ</t>
    </rPh>
    <phoneticPr fontId="2"/>
  </si>
  <si>
    <t>分担金</t>
    <rPh sb="0" eb="3">
      <t>ブンタンキン</t>
    </rPh>
    <phoneticPr fontId="2"/>
  </si>
  <si>
    <t>支払手数料</t>
    <rPh sb="0" eb="2">
      <t>シハライ</t>
    </rPh>
    <rPh sb="2" eb="5">
      <t>テスウリョウ</t>
    </rPh>
    <phoneticPr fontId="2"/>
  </si>
  <si>
    <t>雑費</t>
    <rPh sb="0" eb="2">
      <t>ザッピ</t>
    </rPh>
    <phoneticPr fontId="2"/>
  </si>
  <si>
    <t>繰出金</t>
    <rPh sb="0" eb="2">
      <t>クリダ</t>
    </rPh>
    <rPh sb="2" eb="3">
      <t>キン</t>
    </rPh>
    <phoneticPr fontId="2"/>
  </si>
  <si>
    <t>褒賞費</t>
    <rPh sb="0" eb="2">
      <t>ホウショウ</t>
    </rPh>
    <rPh sb="2" eb="3">
      <t>ヒ</t>
    </rPh>
    <phoneticPr fontId="2"/>
  </si>
  <si>
    <t>差引残高</t>
    <rPh sb="0" eb="2">
      <t>サシヒキ</t>
    </rPh>
    <rPh sb="2" eb="4">
      <t>ザンダカ</t>
    </rPh>
    <phoneticPr fontId="2"/>
  </si>
  <si>
    <t>㊞</t>
    <phoneticPr fontId="2"/>
  </si>
  <si>
    <t>No.</t>
    <phoneticPr fontId="2"/>
  </si>
  <si>
    <t>科目：総務</t>
    <rPh sb="0" eb="2">
      <t>カモク</t>
    </rPh>
    <rPh sb="3" eb="5">
      <t>ソウム</t>
    </rPh>
    <phoneticPr fontId="2"/>
  </si>
  <si>
    <t>会計報告の注意事項</t>
    <rPh sb="0" eb="2">
      <t>カイケイ</t>
    </rPh>
    <rPh sb="2" eb="4">
      <t>ホウコク</t>
    </rPh>
    <rPh sb="5" eb="7">
      <t>チュウイ</t>
    </rPh>
    <rPh sb="7" eb="9">
      <t>ジコウ</t>
    </rPh>
    <phoneticPr fontId="18"/>
  </si>
  <si>
    <t>2020年度版</t>
    <rPh sb="4" eb="6">
      <t>ネンド</t>
    </rPh>
    <rPh sb="6" eb="7">
      <t>バン</t>
    </rPh>
    <phoneticPr fontId="18"/>
  </si>
  <si>
    <t>受領証書（領収証・領収書）について</t>
    <rPh sb="0" eb="3">
      <t>ジュリョウショウ</t>
    </rPh>
    <rPh sb="3" eb="4">
      <t>ショ</t>
    </rPh>
    <rPh sb="5" eb="8">
      <t>リョウシュウショウ</t>
    </rPh>
    <rPh sb="9" eb="12">
      <t>リョウシュウショ</t>
    </rPh>
    <phoneticPr fontId="18"/>
  </si>
  <si>
    <t>宛名</t>
    <rPh sb="0" eb="2">
      <t>アテナ</t>
    </rPh>
    <phoneticPr fontId="18"/>
  </si>
  <si>
    <t>ボーイスカウト浜松地区</t>
    <rPh sb="7" eb="9">
      <t>ハママツ</t>
    </rPh>
    <rPh sb="9" eb="11">
      <t>チク</t>
    </rPh>
    <phoneticPr fontId="18"/>
  </si>
  <si>
    <t>記載内容</t>
    <rPh sb="0" eb="2">
      <t>キサイ</t>
    </rPh>
    <rPh sb="2" eb="4">
      <t>ナイヨウ</t>
    </rPh>
    <phoneticPr fontId="18"/>
  </si>
  <si>
    <t>『宛名』『日付』『但書』が必須です！（レシート不可）</t>
    <rPh sb="1" eb="3">
      <t>アテナ</t>
    </rPh>
    <rPh sb="5" eb="7">
      <t>ヒヅケ</t>
    </rPh>
    <rPh sb="9" eb="11">
      <t>タダシガキ</t>
    </rPh>
    <rPh sb="13" eb="15">
      <t>ヒッス</t>
    </rPh>
    <rPh sb="23" eb="25">
      <t>フカ</t>
    </rPh>
    <phoneticPr fontId="18"/>
  </si>
  <si>
    <t>※但書の代わりに、明細書も可とする</t>
    <rPh sb="1" eb="3">
      <t>タダシガキ</t>
    </rPh>
    <rPh sb="4" eb="5">
      <t>カ</t>
    </rPh>
    <rPh sb="9" eb="11">
      <t>メイサイ</t>
    </rPh>
    <rPh sb="11" eb="12">
      <t>ショ</t>
    </rPh>
    <rPh sb="13" eb="14">
      <t>カ</t>
    </rPh>
    <phoneticPr fontId="18"/>
  </si>
  <si>
    <t>※要項間の混在は不可（特に、食材費に注意！　必ず、別にすること）</t>
    <rPh sb="1" eb="3">
      <t>ヨウコウ</t>
    </rPh>
    <rPh sb="3" eb="4">
      <t>カン</t>
    </rPh>
    <rPh sb="5" eb="7">
      <t>コンザイ</t>
    </rPh>
    <rPh sb="8" eb="10">
      <t>フカ</t>
    </rPh>
    <rPh sb="11" eb="12">
      <t>トク</t>
    </rPh>
    <rPh sb="14" eb="16">
      <t>ショクザイ</t>
    </rPh>
    <rPh sb="16" eb="17">
      <t>ヒ</t>
    </rPh>
    <rPh sb="18" eb="20">
      <t>チュウイ</t>
    </rPh>
    <rPh sb="22" eb="23">
      <t>カナラ</t>
    </rPh>
    <rPh sb="25" eb="26">
      <t>ベツ</t>
    </rPh>
    <phoneticPr fontId="18"/>
  </si>
  <si>
    <t>要項について</t>
    <rPh sb="0" eb="2">
      <t>ヨウコウ</t>
    </rPh>
    <phoneticPr fontId="18"/>
  </si>
  <si>
    <t>地区会計で使用</t>
    <rPh sb="0" eb="2">
      <t>チク</t>
    </rPh>
    <rPh sb="2" eb="4">
      <t>カイケイ</t>
    </rPh>
    <rPh sb="5" eb="7">
      <t>シヨウ</t>
    </rPh>
    <phoneticPr fontId="18"/>
  </si>
  <si>
    <t>浜松市補助金 対象外（領収証明細に、１品でも混在すると不可）</t>
    <rPh sb="0" eb="3">
      <t>ハママツシ</t>
    </rPh>
    <rPh sb="3" eb="6">
      <t>ホジョキン</t>
    </rPh>
    <rPh sb="7" eb="9">
      <t>タイショウ</t>
    </rPh>
    <rPh sb="9" eb="10">
      <t>ガイ</t>
    </rPh>
    <rPh sb="11" eb="14">
      <t>リョウシュウショウ</t>
    </rPh>
    <rPh sb="14" eb="16">
      <t>メイサイ</t>
    </rPh>
    <rPh sb="19" eb="20">
      <t>シナ</t>
    </rPh>
    <rPh sb="22" eb="24">
      <t>コンザイ</t>
    </rPh>
    <rPh sb="27" eb="29">
      <t>フカ</t>
    </rPh>
    <phoneticPr fontId="18"/>
  </si>
  <si>
    <t>消耗品費</t>
    <rPh sb="0" eb="3">
      <t>ショウモウヒン</t>
    </rPh>
    <rPh sb="3" eb="4">
      <t>ヒ</t>
    </rPh>
    <phoneticPr fontId="22"/>
  </si>
  <si>
    <t>コピー用紙、インクカートリッジ、アルミホイル・ラップ等の消耗品費</t>
    <rPh sb="3" eb="5">
      <t>ヨウシ</t>
    </rPh>
    <rPh sb="26" eb="27">
      <t>トウ</t>
    </rPh>
    <rPh sb="28" eb="32">
      <t>ショウモウヒンヒ</t>
    </rPh>
    <phoneticPr fontId="22"/>
  </si>
  <si>
    <t>需品費</t>
    <rPh sb="0" eb="2">
      <t>ジュヒン</t>
    </rPh>
    <rPh sb="2" eb="3">
      <t>ヒ</t>
    </rPh>
    <phoneticPr fontId="22"/>
  </si>
  <si>
    <t>書籍、記章、ロープ、コンロ、ランタン等の物品費</t>
    <rPh sb="0" eb="2">
      <t>ショセキ</t>
    </rPh>
    <rPh sb="3" eb="5">
      <t>キショウ</t>
    </rPh>
    <rPh sb="18" eb="19">
      <t>トウ</t>
    </rPh>
    <rPh sb="20" eb="22">
      <t>ブッピン</t>
    </rPh>
    <rPh sb="22" eb="23">
      <t>ヒ</t>
    </rPh>
    <phoneticPr fontId="22"/>
  </si>
  <si>
    <t>食材費</t>
    <rPh sb="0" eb="2">
      <t>ショクザイ</t>
    </rPh>
    <rPh sb="2" eb="3">
      <t>ヒ</t>
    </rPh>
    <phoneticPr fontId="22"/>
  </si>
  <si>
    <t>食材、弁当等の食料品費</t>
    <rPh sb="0" eb="2">
      <t>ショクザイ</t>
    </rPh>
    <rPh sb="3" eb="5">
      <t>ベントウ</t>
    </rPh>
    <rPh sb="5" eb="6">
      <t>ナド</t>
    </rPh>
    <rPh sb="7" eb="10">
      <t>ショクリョウヒン</t>
    </rPh>
    <rPh sb="10" eb="11">
      <t>ヒ</t>
    </rPh>
    <phoneticPr fontId="22"/>
  </si>
  <si>
    <t>会場使用料</t>
    <rPh sb="0" eb="5">
      <t>カイジョウシヨウリョウ</t>
    </rPh>
    <phoneticPr fontId="22"/>
  </si>
  <si>
    <t>室料等の会場の使用料</t>
    <rPh sb="0" eb="1">
      <t>シツ</t>
    </rPh>
    <rPh sb="1" eb="2">
      <t>リョウ</t>
    </rPh>
    <rPh sb="2" eb="3">
      <t>トウ</t>
    </rPh>
    <rPh sb="4" eb="6">
      <t>カイジョウ</t>
    </rPh>
    <rPh sb="7" eb="10">
      <t>シヨウリョウ</t>
    </rPh>
    <phoneticPr fontId="22"/>
  </si>
  <si>
    <t>使用料</t>
    <rPh sb="0" eb="3">
      <t>シヨウリョウ</t>
    </rPh>
    <phoneticPr fontId="22"/>
  </si>
  <si>
    <t>コピー代、リネン代、クリーニング代等の費用</t>
    <rPh sb="3" eb="4">
      <t>ダイ</t>
    </rPh>
    <rPh sb="8" eb="9">
      <t>ダイ</t>
    </rPh>
    <rPh sb="16" eb="17">
      <t>ダイ</t>
    </rPh>
    <rPh sb="17" eb="18">
      <t>トウ</t>
    </rPh>
    <rPh sb="19" eb="21">
      <t>ヒヨウ</t>
    </rPh>
    <phoneticPr fontId="22"/>
  </si>
  <si>
    <t>印刷費</t>
    <rPh sb="0" eb="2">
      <t>インサツ</t>
    </rPh>
    <rPh sb="2" eb="3">
      <t>ヒ</t>
    </rPh>
    <phoneticPr fontId="22"/>
  </si>
  <si>
    <t>印刷会社への支払い費用（ラクスル等）</t>
    <rPh sb="0" eb="2">
      <t>インサツ</t>
    </rPh>
    <rPh sb="2" eb="4">
      <t>カイシャ</t>
    </rPh>
    <rPh sb="6" eb="8">
      <t>シハラ</t>
    </rPh>
    <rPh sb="9" eb="11">
      <t>ヒヨウ</t>
    </rPh>
    <rPh sb="16" eb="17">
      <t>トウ</t>
    </rPh>
    <phoneticPr fontId="22"/>
  </si>
  <si>
    <t>印刷補助費</t>
    <rPh sb="0" eb="2">
      <t>インサツ</t>
    </rPh>
    <rPh sb="2" eb="4">
      <t>ホジョ</t>
    </rPh>
    <rPh sb="4" eb="5">
      <t>ヒ</t>
    </rPh>
    <phoneticPr fontId="22"/>
  </si>
  <si>
    <t>各団の募集ちらしへの地区からの補助費</t>
    <rPh sb="0" eb="1">
      <t>カク</t>
    </rPh>
    <rPh sb="1" eb="2">
      <t>ダン</t>
    </rPh>
    <rPh sb="3" eb="5">
      <t>ボシュウ</t>
    </rPh>
    <rPh sb="10" eb="12">
      <t>チク</t>
    </rPh>
    <rPh sb="15" eb="17">
      <t>ホジョ</t>
    </rPh>
    <rPh sb="17" eb="18">
      <t>ヒ</t>
    </rPh>
    <phoneticPr fontId="22"/>
  </si>
  <si>
    <t>会議費</t>
    <rPh sb="0" eb="3">
      <t>カイギヒ</t>
    </rPh>
    <phoneticPr fontId="22"/>
  </si>
  <si>
    <t>会議に伴うお茶や菓子代（１人300円程度）</t>
    <rPh sb="0" eb="2">
      <t>カイギ</t>
    </rPh>
    <rPh sb="3" eb="4">
      <t>トモナ</t>
    </rPh>
    <rPh sb="6" eb="7">
      <t>チャ</t>
    </rPh>
    <rPh sb="8" eb="10">
      <t>カシ</t>
    </rPh>
    <rPh sb="10" eb="11">
      <t>ダイ</t>
    </rPh>
    <rPh sb="13" eb="14">
      <t>ニン</t>
    </rPh>
    <rPh sb="17" eb="18">
      <t>エン</t>
    </rPh>
    <rPh sb="18" eb="20">
      <t>テイド</t>
    </rPh>
    <phoneticPr fontId="22"/>
  </si>
  <si>
    <t>研修費</t>
    <rPh sb="0" eb="3">
      <t>ケンシュウヒ</t>
    </rPh>
    <phoneticPr fontId="22"/>
  </si>
  <si>
    <t>研修への参加費、定型訓練への参加費補助費</t>
    <rPh sb="0" eb="2">
      <t>ケンシュウ</t>
    </rPh>
    <rPh sb="4" eb="7">
      <t>サンカヒ</t>
    </rPh>
    <rPh sb="8" eb="10">
      <t>テイケイ</t>
    </rPh>
    <rPh sb="10" eb="12">
      <t>クンレン</t>
    </rPh>
    <rPh sb="14" eb="17">
      <t>サンカヒ</t>
    </rPh>
    <rPh sb="17" eb="19">
      <t>ホジョ</t>
    </rPh>
    <rPh sb="19" eb="20">
      <t>ヒ</t>
    </rPh>
    <phoneticPr fontId="22"/>
  </si>
  <si>
    <t>旅費交通費</t>
    <rPh sb="0" eb="2">
      <t>リョヒ</t>
    </rPh>
    <rPh sb="2" eb="5">
      <t>コウツウヒ</t>
    </rPh>
    <phoneticPr fontId="22"/>
  </si>
  <si>
    <t>交通費の支払費用</t>
    <rPh sb="0" eb="3">
      <t>コウツウヒ</t>
    </rPh>
    <rPh sb="4" eb="6">
      <t>シハラ</t>
    </rPh>
    <rPh sb="6" eb="8">
      <t>ヒヨウ</t>
    </rPh>
    <phoneticPr fontId="22"/>
  </si>
  <si>
    <t>通信費</t>
    <rPh sb="0" eb="3">
      <t>ツウシンヒ</t>
    </rPh>
    <phoneticPr fontId="22"/>
  </si>
  <si>
    <t>切手代、宅配便代、電話代等の費用</t>
    <rPh sb="0" eb="2">
      <t>キッテ</t>
    </rPh>
    <rPh sb="2" eb="3">
      <t>ダイ</t>
    </rPh>
    <rPh sb="4" eb="7">
      <t>タクハイビン</t>
    </rPh>
    <rPh sb="7" eb="8">
      <t>ダイ</t>
    </rPh>
    <rPh sb="9" eb="12">
      <t>デンワダイ</t>
    </rPh>
    <rPh sb="12" eb="13">
      <t>トウ</t>
    </rPh>
    <rPh sb="14" eb="16">
      <t>ヒヨウ</t>
    </rPh>
    <phoneticPr fontId="22"/>
  </si>
  <si>
    <t>慶弔費</t>
    <rPh sb="0" eb="2">
      <t>ケイチョウ</t>
    </rPh>
    <rPh sb="2" eb="3">
      <t>ヒ</t>
    </rPh>
    <phoneticPr fontId="22"/>
  </si>
  <si>
    <t>地区規約における慶弔費用</t>
    <rPh sb="0" eb="2">
      <t>チク</t>
    </rPh>
    <rPh sb="2" eb="4">
      <t>キヤク</t>
    </rPh>
    <rPh sb="8" eb="10">
      <t>ケイチョウ</t>
    </rPh>
    <rPh sb="10" eb="12">
      <t>ヒヨウ</t>
    </rPh>
    <phoneticPr fontId="22"/>
  </si>
  <si>
    <t>分担金</t>
    <rPh sb="0" eb="3">
      <t>ブンタンキン</t>
    </rPh>
    <phoneticPr fontId="22"/>
  </si>
  <si>
    <t>地区分担金、太田山分担金</t>
    <rPh sb="0" eb="2">
      <t>チク</t>
    </rPh>
    <rPh sb="2" eb="5">
      <t>ブンタンキン</t>
    </rPh>
    <rPh sb="6" eb="8">
      <t>オオタ</t>
    </rPh>
    <rPh sb="8" eb="9">
      <t>ヤマ</t>
    </rPh>
    <rPh sb="9" eb="12">
      <t>ブンタンキン</t>
    </rPh>
    <phoneticPr fontId="22"/>
  </si>
  <si>
    <t>支払手数料</t>
    <rPh sb="0" eb="2">
      <t>シハライ</t>
    </rPh>
    <rPh sb="2" eb="5">
      <t>テスウリョウ</t>
    </rPh>
    <phoneticPr fontId="22"/>
  </si>
  <si>
    <t>振込手数料等の手数料費用</t>
    <rPh sb="0" eb="2">
      <t>フリコミ</t>
    </rPh>
    <rPh sb="2" eb="5">
      <t>テスウリョウ</t>
    </rPh>
    <rPh sb="5" eb="6">
      <t>トウ</t>
    </rPh>
    <rPh sb="7" eb="10">
      <t>テスウリョウ</t>
    </rPh>
    <rPh sb="10" eb="12">
      <t>ヒヨウ</t>
    </rPh>
    <phoneticPr fontId="22"/>
  </si>
  <si>
    <t>雑費</t>
    <rPh sb="0" eb="2">
      <t>ザッピ</t>
    </rPh>
    <phoneticPr fontId="22"/>
  </si>
  <si>
    <t>どの項目にも当てはまらない費用</t>
    <rPh sb="2" eb="4">
      <t>コウモク</t>
    </rPh>
    <rPh sb="6" eb="7">
      <t>ア</t>
    </rPh>
    <rPh sb="13" eb="15">
      <t>ヒヨウ</t>
    </rPh>
    <phoneticPr fontId="22"/>
  </si>
  <si>
    <t>繰出金</t>
    <rPh sb="0" eb="1">
      <t>ク</t>
    </rPh>
    <rPh sb="1" eb="2">
      <t>ダ</t>
    </rPh>
    <rPh sb="2" eb="3">
      <t>キン</t>
    </rPh>
    <phoneticPr fontId="22"/>
  </si>
  <si>
    <t>特別会計より一般会計への繰出した費用</t>
    <rPh sb="0" eb="2">
      <t>トクベツ</t>
    </rPh>
    <rPh sb="2" eb="4">
      <t>カイケイ</t>
    </rPh>
    <rPh sb="6" eb="8">
      <t>イッパン</t>
    </rPh>
    <rPh sb="8" eb="10">
      <t>カイケイ</t>
    </rPh>
    <rPh sb="12" eb="14">
      <t>クリダ</t>
    </rPh>
    <rPh sb="16" eb="18">
      <t>ヒヨウ</t>
    </rPh>
    <phoneticPr fontId="22"/>
  </si>
  <si>
    <t>褒賞費</t>
    <rPh sb="0" eb="2">
      <t>ホウショウ</t>
    </rPh>
    <rPh sb="2" eb="3">
      <t>ヒ</t>
    </rPh>
    <phoneticPr fontId="22"/>
  </si>
  <si>
    <r>
      <t>講師謝礼金、表彰品</t>
    </r>
    <r>
      <rPr>
        <sz val="11"/>
        <rFont val="HG丸ｺﾞｼｯｸM-PRO"/>
        <family val="3"/>
        <charset val="128"/>
      </rPr>
      <t>（作成する場合は材料費として、消耗品費又は需品費）</t>
    </r>
    <rPh sb="0" eb="2">
      <t>コウシ</t>
    </rPh>
    <rPh sb="2" eb="4">
      <t>シャレイ</t>
    </rPh>
    <rPh sb="4" eb="5">
      <t>キン</t>
    </rPh>
    <rPh sb="6" eb="8">
      <t>ヒョウショウ</t>
    </rPh>
    <rPh sb="8" eb="9">
      <t>ヒン</t>
    </rPh>
    <rPh sb="10" eb="12">
      <t>サクセイ</t>
    </rPh>
    <rPh sb="14" eb="16">
      <t>バアイ</t>
    </rPh>
    <rPh sb="17" eb="20">
      <t>ザイリョウヒ</t>
    </rPh>
    <rPh sb="24" eb="27">
      <t>ショウモウヒン</t>
    </rPh>
    <rPh sb="27" eb="28">
      <t>ヒ</t>
    </rPh>
    <rPh sb="28" eb="29">
      <t>マタ</t>
    </rPh>
    <rPh sb="30" eb="32">
      <t>ジュヒン</t>
    </rPh>
    <rPh sb="32" eb="33">
      <t>ヒ</t>
    </rPh>
    <phoneticPr fontId="22"/>
  </si>
  <si>
    <t>受領証書（領収証・領収書）の提出について</t>
    <rPh sb="14" eb="16">
      <t>テイシュツ</t>
    </rPh>
    <phoneticPr fontId="18"/>
  </si>
  <si>
    <t>・</t>
    <phoneticPr fontId="18"/>
  </si>
  <si>
    <r>
      <t xml:space="preserve">受領証書の </t>
    </r>
    <r>
      <rPr>
        <b/>
        <sz val="14"/>
        <color theme="1"/>
        <rFont val="HG丸ｺﾞｼｯｸM-PRO"/>
        <family val="3"/>
        <charset val="128"/>
      </rPr>
      <t>裏面</t>
    </r>
    <r>
      <rPr>
        <b/>
        <sz val="11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 xml:space="preserve">に </t>
    </r>
    <r>
      <rPr>
        <b/>
        <sz val="14"/>
        <color theme="1"/>
        <rFont val="HG丸ｺﾞｼｯｸM-PRO"/>
        <family val="3"/>
        <charset val="128"/>
      </rPr>
      <t>鉛筆</t>
    </r>
    <r>
      <rPr>
        <b/>
        <sz val="11"/>
        <color theme="1"/>
        <rFont val="HG丸ｺﾞｼｯｸM-PRO"/>
        <family val="3"/>
        <charset val="128"/>
      </rPr>
      <t xml:space="preserve"> </t>
    </r>
    <r>
      <rPr>
        <sz val="11"/>
        <color theme="1"/>
        <rFont val="HG丸ｺﾞｼｯｸM-PRO"/>
        <family val="3"/>
        <charset val="128"/>
      </rPr>
      <t>で、『領収証書番号』『部門』『活動内容』を記載する</t>
    </r>
    <rPh sb="0" eb="2">
      <t>ジュリョウ</t>
    </rPh>
    <rPh sb="2" eb="4">
      <t>ショウショ</t>
    </rPh>
    <rPh sb="6" eb="8">
      <t>ウラメン</t>
    </rPh>
    <rPh sb="11" eb="13">
      <t>エンピツ</t>
    </rPh>
    <rPh sb="17" eb="20">
      <t>リョウシュウショウ</t>
    </rPh>
    <rPh sb="20" eb="21">
      <t>ショ</t>
    </rPh>
    <rPh sb="21" eb="23">
      <t>バンゴウ</t>
    </rPh>
    <rPh sb="25" eb="27">
      <t>ブモン</t>
    </rPh>
    <rPh sb="29" eb="31">
      <t>カツドウ</t>
    </rPh>
    <rPh sb="31" eb="33">
      <t>ナイヨウ</t>
    </rPh>
    <rPh sb="34" eb="36">
      <t>キサイ</t>
    </rPh>
    <phoneticPr fontId="18"/>
  </si>
  <si>
    <t>　※『領収証書番号』は、会計帳簿の『領収書番号』と一致していること</t>
    <rPh sb="3" eb="6">
      <t>リョウシュウショウ</t>
    </rPh>
    <rPh sb="6" eb="7">
      <t>ショ</t>
    </rPh>
    <rPh sb="7" eb="9">
      <t>バンゴウ</t>
    </rPh>
    <rPh sb="12" eb="14">
      <t>カイケイ</t>
    </rPh>
    <rPh sb="14" eb="16">
      <t>チョウボ</t>
    </rPh>
    <rPh sb="18" eb="21">
      <t>リョウシュウショ</t>
    </rPh>
    <rPh sb="21" eb="23">
      <t>バンゴウ</t>
    </rPh>
    <rPh sb="25" eb="27">
      <t>イッチ</t>
    </rPh>
    <phoneticPr fontId="18"/>
  </si>
  <si>
    <t>　記入例）　「１　BS　班長訓練」「２　ＴＴ　安全講習会」など</t>
    <rPh sb="1" eb="3">
      <t>キニュウ</t>
    </rPh>
    <rPh sb="3" eb="4">
      <t>レイ</t>
    </rPh>
    <rPh sb="12" eb="14">
      <t>ハンチョウ</t>
    </rPh>
    <rPh sb="14" eb="16">
      <t>クンレン</t>
    </rPh>
    <rPh sb="23" eb="25">
      <t>アンゼン</t>
    </rPh>
    <rPh sb="25" eb="28">
      <t>コウシュウカイ</t>
    </rPh>
    <phoneticPr fontId="18"/>
  </si>
  <si>
    <t>四半期ごとの地区委員会（６月・９月・１２月・３月）にて、地区会計へ提出する</t>
    <rPh sb="0" eb="3">
      <t>シハンキ</t>
    </rPh>
    <rPh sb="6" eb="8">
      <t>チク</t>
    </rPh>
    <rPh sb="8" eb="11">
      <t>イインカイ</t>
    </rPh>
    <rPh sb="13" eb="14">
      <t>ガツ</t>
    </rPh>
    <rPh sb="16" eb="17">
      <t>ガツ</t>
    </rPh>
    <rPh sb="20" eb="21">
      <t>ガツ</t>
    </rPh>
    <rPh sb="23" eb="24">
      <t>ガツ</t>
    </rPh>
    <rPh sb="28" eb="30">
      <t>チク</t>
    </rPh>
    <rPh sb="30" eb="32">
      <t>カイケイ</t>
    </rPh>
    <rPh sb="33" eb="35">
      <t>テイシュツ</t>
    </rPh>
    <phoneticPr fontId="18"/>
  </si>
  <si>
    <t>　提出物：受領証書（コピー不可）・会計帳簿</t>
    <rPh sb="1" eb="3">
      <t>テイシュツ</t>
    </rPh>
    <rPh sb="3" eb="4">
      <t>ブツ</t>
    </rPh>
    <rPh sb="5" eb="7">
      <t>ジュリョウ</t>
    </rPh>
    <rPh sb="7" eb="9">
      <t>ショウショ</t>
    </rPh>
    <rPh sb="13" eb="15">
      <t>フカ</t>
    </rPh>
    <rPh sb="17" eb="19">
      <t>カイケイ</t>
    </rPh>
    <rPh sb="19" eb="21">
      <t>チョウボ</t>
    </rPh>
    <phoneticPr fontId="18"/>
  </si>
  <si>
    <t>その他</t>
    <rPh sb="2" eb="3">
      <t>タ</t>
    </rPh>
    <phoneticPr fontId="18"/>
  </si>
  <si>
    <t>各事業ごとに予算を申請し、終了後すみやかに、収支報告書・会計帳簿を作成する</t>
    <rPh sb="0" eb="1">
      <t>カク</t>
    </rPh>
    <rPh sb="1" eb="3">
      <t>ジギョウ</t>
    </rPh>
    <rPh sb="6" eb="8">
      <t>ヨサン</t>
    </rPh>
    <rPh sb="9" eb="11">
      <t>シンセイ</t>
    </rPh>
    <rPh sb="13" eb="15">
      <t>シュウリョウ</t>
    </rPh>
    <rPh sb="15" eb="16">
      <t>ゴ</t>
    </rPh>
    <rPh sb="22" eb="24">
      <t>シュウシ</t>
    </rPh>
    <rPh sb="24" eb="27">
      <t>ホウコクショ</t>
    </rPh>
    <rPh sb="28" eb="30">
      <t>カイケイ</t>
    </rPh>
    <rPh sb="30" eb="32">
      <t>チョウボ</t>
    </rPh>
    <rPh sb="33" eb="35">
      <t>サクセイ</t>
    </rPh>
    <phoneticPr fontId="18"/>
  </si>
  <si>
    <t>部門間の流用を認める</t>
    <rPh sb="0" eb="2">
      <t>ブモン</t>
    </rPh>
    <rPh sb="2" eb="3">
      <t>カン</t>
    </rPh>
    <rPh sb="4" eb="6">
      <t>リュウヨウ</t>
    </rPh>
    <rPh sb="7" eb="8">
      <t>ミト</t>
    </rPh>
    <phoneticPr fontId="18"/>
  </si>
  <si>
    <t>2020(令和2)年度</t>
    <rPh sb="5" eb="7">
      <t>レイワ</t>
    </rPh>
    <rPh sb="9" eb="11">
      <t>ネンド</t>
    </rPh>
    <phoneticPr fontId="2"/>
  </si>
  <si>
    <t>2020(令和2)年4月1日から2021(令和3)年3月31日</t>
    <rPh sb="9" eb="10">
      <t>ネン</t>
    </rPh>
    <rPh sb="11" eb="12">
      <t>ガツ</t>
    </rPh>
    <rPh sb="13" eb="14">
      <t>ニチ</t>
    </rPh>
    <rPh sb="25" eb="26">
      <t>ネン</t>
    </rPh>
    <rPh sb="27" eb="28">
      <t>ガツ</t>
    </rPh>
    <rPh sb="30" eb="31">
      <t>ニチ</t>
    </rPh>
    <phoneticPr fontId="2"/>
  </si>
  <si>
    <t>科目：＿＿＿＿費　　　　　　　　　　　　　　　　　　</t>
    <rPh sb="0" eb="2">
      <t>カモク</t>
    </rPh>
    <rPh sb="7" eb="8">
      <t>ヒ</t>
    </rPh>
    <phoneticPr fontId="2"/>
  </si>
  <si>
    <t>予　算　書</t>
    <rPh sb="0" eb="1">
      <t>ヨ</t>
    </rPh>
    <rPh sb="2" eb="3">
      <t>サン</t>
    </rPh>
    <rPh sb="4" eb="5">
      <t>ショ</t>
    </rPh>
    <phoneticPr fontId="18"/>
  </si>
  <si>
    <t>（単位：円）</t>
    <rPh sb="1" eb="3">
      <t>タンイ</t>
    </rPh>
    <rPh sb="4" eb="5">
      <t>エン</t>
    </rPh>
    <phoneticPr fontId="18"/>
  </si>
  <si>
    <t>事業名　：</t>
    <rPh sb="0" eb="2">
      <t>ジギョウ</t>
    </rPh>
    <rPh sb="2" eb="3">
      <t>メイ</t>
    </rPh>
    <phoneticPr fontId="18"/>
  </si>
  <si>
    <t>事業日程：</t>
    <rPh sb="0" eb="2">
      <t>ジギョウ</t>
    </rPh>
    <rPh sb="2" eb="4">
      <t>ニッテイ</t>
    </rPh>
    <phoneticPr fontId="18"/>
  </si>
  <si>
    <t>年</t>
    <rPh sb="0" eb="1">
      <t>ネン</t>
    </rPh>
    <phoneticPr fontId="18"/>
  </si>
  <si>
    <t>月</t>
    <rPh sb="0" eb="1">
      <t>ツキ</t>
    </rPh>
    <phoneticPr fontId="18"/>
  </si>
  <si>
    <t>日</t>
    <rPh sb="0" eb="1">
      <t>ニチ</t>
    </rPh>
    <phoneticPr fontId="18"/>
  </si>
  <si>
    <t>～</t>
    <phoneticPr fontId="18"/>
  </si>
  <si>
    <t>収入の部</t>
    <rPh sb="0" eb="2">
      <t>シュウニュウ</t>
    </rPh>
    <rPh sb="3" eb="4">
      <t>ブ</t>
    </rPh>
    <phoneticPr fontId="18"/>
  </si>
  <si>
    <t>科　　目</t>
    <rPh sb="0" eb="1">
      <t>カ</t>
    </rPh>
    <rPh sb="3" eb="4">
      <t>メ</t>
    </rPh>
    <phoneticPr fontId="18"/>
  </si>
  <si>
    <t>摘　　　　要</t>
    <rPh sb="0" eb="1">
      <t>テキ</t>
    </rPh>
    <rPh sb="5" eb="6">
      <t>ヨウ</t>
    </rPh>
    <phoneticPr fontId="18"/>
  </si>
  <si>
    <t>金　　額</t>
    <rPh sb="0" eb="1">
      <t>キン</t>
    </rPh>
    <rPh sb="3" eb="4">
      <t>ガク</t>
    </rPh>
    <phoneticPr fontId="18"/>
  </si>
  <si>
    <t>収入合計</t>
    <rPh sb="0" eb="2">
      <t>シュウニュウ</t>
    </rPh>
    <rPh sb="2" eb="4">
      <t>ゴウケイ</t>
    </rPh>
    <phoneticPr fontId="18"/>
  </si>
  <si>
    <t>支出の部</t>
    <rPh sb="0" eb="2">
      <t>シシュツ</t>
    </rPh>
    <rPh sb="3" eb="4">
      <t>ブ</t>
    </rPh>
    <phoneticPr fontId="18"/>
  </si>
  <si>
    <t>支出合計</t>
    <rPh sb="0" eb="2">
      <t>シシュツ</t>
    </rPh>
    <rPh sb="2" eb="4">
      <t>ゴウケイ</t>
    </rPh>
    <phoneticPr fontId="18"/>
  </si>
  <si>
    <t>※ 収入合計＝支出合計　とする</t>
    <rPh sb="2" eb="4">
      <t>シュウニュウ</t>
    </rPh>
    <rPh sb="4" eb="6">
      <t>ゴウケイ</t>
    </rPh>
    <rPh sb="7" eb="9">
      <t>シシュツ</t>
    </rPh>
    <rPh sb="9" eb="11">
      <t>ゴウケイ</t>
    </rPh>
    <phoneticPr fontId="18"/>
  </si>
  <si>
    <t>○○○○研修会</t>
    <rPh sb="4" eb="7">
      <t>ケンシュウカイ</t>
    </rPh>
    <phoneticPr fontId="18"/>
  </si>
  <si>
    <t>○</t>
    <phoneticPr fontId="18"/>
  </si>
  <si>
    <t>○</t>
    <phoneticPr fontId="18"/>
  </si>
  <si>
    <t>※ 赤字部分を記入してください</t>
    <rPh sb="2" eb="4">
      <t>アカジ</t>
    </rPh>
    <rPh sb="4" eb="6">
      <t>ブブン</t>
    </rPh>
    <rPh sb="7" eb="9">
      <t>キニュウ</t>
    </rPh>
    <phoneticPr fontId="18"/>
  </si>
  <si>
    <t>当期予算</t>
    <rPh sb="0" eb="2">
      <t>トウキ</t>
    </rPh>
    <rPh sb="2" eb="4">
      <t>ヨサン</t>
    </rPh>
    <phoneticPr fontId="18"/>
  </si>
  <si>
    <t>参加費</t>
    <rPh sb="0" eb="3">
      <t>サンカヒ</t>
    </rPh>
    <phoneticPr fontId="18"/>
  </si>
  <si>
    <t>500円×20名</t>
    <rPh sb="3" eb="4">
      <t>エン</t>
    </rPh>
    <rPh sb="7" eb="8">
      <t>メイ</t>
    </rPh>
    <phoneticPr fontId="18"/>
  </si>
  <si>
    <t>会場使用料</t>
    <rPh sb="0" eb="2">
      <t>カイジョウ</t>
    </rPh>
    <rPh sb="2" eb="4">
      <t>シヨウ</t>
    </rPh>
    <rPh sb="4" eb="5">
      <t>リョウ</t>
    </rPh>
    <phoneticPr fontId="18"/>
  </si>
  <si>
    <t>浜松市立青少年の家　使用料</t>
    <rPh sb="0" eb="4">
      <t>ハママツシリツ</t>
    </rPh>
    <rPh sb="4" eb="7">
      <t>セイショウネン</t>
    </rPh>
    <rPh sb="8" eb="9">
      <t>イエ</t>
    </rPh>
    <rPh sb="10" eb="12">
      <t>シヨウ</t>
    </rPh>
    <rPh sb="12" eb="13">
      <t>リョウ</t>
    </rPh>
    <phoneticPr fontId="18"/>
  </si>
  <si>
    <t>テキスト代</t>
    <rPh sb="4" eb="5">
      <t>ダイ</t>
    </rPh>
    <phoneticPr fontId="18"/>
  </si>
  <si>
    <t>1,000円×20名</t>
    <rPh sb="5" eb="6">
      <t>エン</t>
    </rPh>
    <rPh sb="9" eb="10">
      <t>メイ</t>
    </rPh>
    <phoneticPr fontId="18"/>
  </si>
  <si>
    <t>印刷代</t>
    <rPh sb="0" eb="2">
      <t>インサツ</t>
    </rPh>
    <rPh sb="2" eb="3">
      <t>ダイ</t>
    </rPh>
    <phoneticPr fontId="18"/>
  </si>
  <si>
    <t>講師謝礼</t>
    <rPh sb="0" eb="2">
      <t>コウシ</t>
    </rPh>
    <rPh sb="2" eb="4">
      <t>シャレイ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</si>
</sst>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_ "/>
    <numFmt numFmtId="177" formatCode="#,##0_);[Red]\(#,##0\)"/>
    <numFmt numFmtId="178" formatCode="#,##0_ ;[Red]\-#,##0\ "/>
    <numFmt numFmtId="179" formatCode="0_ "/>
    <numFmt numFmtId="180" formatCode="m&quot;月&quot;d&quot;日&quot;;@"/>
    <numFmt numFmtId="181" formatCode="yyyy&quot;年&quot;m&quot;月&quot;d&quot;日&quot;;@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u/>
      <sz val="12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theme="1" tint="0.499984740745262"/>
      <name val="ＭＳ 明朝"/>
      <family val="1"/>
      <charset val="128"/>
    </font>
    <font>
      <sz val="12"/>
      <color theme="1" tint="0.499984740745262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b/>
      <sz val="16"/>
      <color theme="1"/>
      <name val="HG丸ｺﾞｼｯｸM-PRO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sz val="18"/>
      <color theme="3"/>
      <name val="ＭＳ Ｐゴシック"/>
      <family val="2"/>
      <charset val="128"/>
      <scheme val="major"/>
    </font>
    <font>
      <sz val="11"/>
      <name val="HG丸ｺﾞｼｯｸM-PRO"/>
      <family val="3"/>
      <charset val="128"/>
    </font>
    <font>
      <sz val="11"/>
      <color rgb="FFFF0000"/>
      <name val="HG丸ｺﾞｼｯｸM-PRO"/>
      <family val="3"/>
      <charset val="128"/>
    </font>
    <font>
      <b/>
      <sz val="2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4"/>
      <color rgb="FF0070C0"/>
      <name val="ＭＳ 明朝"/>
      <family val="1"/>
      <charset val="128"/>
    </font>
    <font>
      <sz val="12"/>
      <color rgb="FFFF0000"/>
      <name val="ＭＳ 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6" fillId="0" borderId="0"/>
    <xf numFmtId="38" fontId="16" fillId="0" borderId="0" applyFont="0" applyFill="0" applyBorder="0" applyAlignment="0" applyProtection="0">
      <alignment vertical="center"/>
    </xf>
  </cellStyleXfs>
  <cellXfs count="13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10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Alignment="1">
      <alignment horizontal="center" vertical="center"/>
    </xf>
    <xf numFmtId="38" fontId="3" fillId="0" borderId="1" xfId="1" applyFont="1" applyBorder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178" fontId="3" fillId="0" borderId="1" xfId="1" applyNumberFormat="1" applyFont="1" applyBorder="1">
      <alignment vertical="center"/>
    </xf>
    <xf numFmtId="179" fontId="3" fillId="0" borderId="1" xfId="0" applyNumberFormat="1" applyFont="1" applyBorder="1" applyAlignment="1">
      <alignment horizontal="center" vertical="center" shrinkToFit="1"/>
    </xf>
    <xf numFmtId="176" fontId="3" fillId="0" borderId="0" xfId="0" applyNumberFormat="1" applyFont="1">
      <alignment vertical="center"/>
    </xf>
    <xf numFmtId="0" fontId="3" fillId="0" borderId="0" xfId="0" applyFont="1" applyFill="1" applyBorder="1">
      <alignment vertical="center"/>
    </xf>
    <xf numFmtId="0" fontId="6" fillId="0" borderId="0" xfId="0" applyFont="1">
      <alignment vertical="center"/>
    </xf>
    <xf numFmtId="0" fontId="12" fillId="2" borderId="0" xfId="0" applyFont="1" applyFill="1">
      <alignment vertical="center"/>
    </xf>
    <xf numFmtId="0" fontId="12" fillId="0" borderId="0" xfId="0" applyFont="1" applyFill="1" applyBorder="1">
      <alignment vertical="center"/>
    </xf>
    <xf numFmtId="49" fontId="3" fillId="0" borderId="1" xfId="0" applyNumberFormat="1" applyFont="1" applyBorder="1" applyAlignment="1">
      <alignment horizontal="right" vertical="center"/>
    </xf>
    <xf numFmtId="0" fontId="12" fillId="2" borderId="1" xfId="0" applyFont="1" applyFill="1" applyBorder="1" applyAlignment="1" applyProtection="1">
      <alignment horizontal="left" shrinkToFit="1"/>
      <protection locked="0"/>
    </xf>
    <xf numFmtId="176" fontId="12" fillId="2" borderId="1" xfId="0" applyNumberFormat="1" applyFont="1" applyFill="1" applyBorder="1" applyProtection="1">
      <alignment vertical="center"/>
      <protection locked="0"/>
    </xf>
    <xf numFmtId="0" fontId="0" fillId="3" borderId="9" xfId="0" applyFill="1" applyBorder="1">
      <alignment vertical="center"/>
    </xf>
    <xf numFmtId="0" fontId="0" fillId="0" borderId="0" xfId="0" applyFill="1" applyBorder="1">
      <alignment vertical="center"/>
    </xf>
    <xf numFmtId="0" fontId="12" fillId="3" borderId="8" xfId="0" applyFont="1" applyFill="1" applyBorder="1" applyAlignment="1">
      <alignment horizontal="center" shrinkToFit="1"/>
    </xf>
    <xf numFmtId="176" fontId="12" fillId="4" borderId="8" xfId="0" applyNumberFormat="1" applyFont="1" applyFill="1" applyBorder="1" applyAlignment="1">
      <alignment shrinkToFit="1"/>
    </xf>
    <xf numFmtId="176" fontId="12" fillId="0" borderId="0" xfId="0" applyNumberFormat="1" applyFont="1" applyFill="1" applyBorder="1" applyAlignment="1">
      <alignment shrinkToFit="1"/>
    </xf>
    <xf numFmtId="0" fontId="12" fillId="3" borderId="1" xfId="0" applyFont="1" applyFill="1" applyBorder="1" applyAlignment="1">
      <alignment horizontal="center" shrinkToFit="1"/>
    </xf>
    <xf numFmtId="0" fontId="12" fillId="5" borderId="1" xfId="0" applyFont="1" applyFill="1" applyBorder="1" applyAlignment="1">
      <alignment horizontal="center" shrinkToFit="1"/>
    </xf>
    <xf numFmtId="0" fontId="12" fillId="6" borderId="10" xfId="0" applyFont="1" applyFill="1" applyBorder="1">
      <alignment vertical="center"/>
    </xf>
    <xf numFmtId="176" fontId="12" fillId="4" borderId="1" xfId="0" applyNumberFormat="1" applyFont="1" applyFill="1" applyBorder="1">
      <alignment vertical="center"/>
    </xf>
    <xf numFmtId="176" fontId="12" fillId="0" borderId="0" xfId="0" applyNumberFormat="1" applyFont="1" applyFill="1" applyBorder="1">
      <alignment vertical="center"/>
    </xf>
    <xf numFmtId="0" fontId="0" fillId="0" borderId="7" xfId="0" applyFill="1" applyBorder="1">
      <alignment vertical="center"/>
    </xf>
    <xf numFmtId="176" fontId="12" fillId="0" borderId="7" xfId="0" applyNumberFormat="1" applyFont="1" applyFill="1" applyBorder="1" applyAlignment="1">
      <alignment shrinkToFit="1"/>
    </xf>
    <xf numFmtId="0" fontId="12" fillId="6" borderId="11" xfId="0" applyFont="1" applyFill="1" applyBorder="1">
      <alignment vertical="center"/>
    </xf>
    <xf numFmtId="176" fontId="12" fillId="4" borderId="12" xfId="0" applyNumberFormat="1" applyFont="1" applyFill="1" applyBorder="1">
      <alignment vertical="center"/>
    </xf>
    <xf numFmtId="176" fontId="12" fillId="0" borderId="6" xfId="0" applyNumberFormat="1" applyFont="1" applyFill="1" applyBorder="1">
      <alignment vertical="center"/>
    </xf>
    <xf numFmtId="0" fontId="12" fillId="6" borderId="1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shrinkToFit="1"/>
    </xf>
    <xf numFmtId="180" fontId="3" fillId="0" borderId="1" xfId="0" applyNumberFormat="1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179" fontId="3" fillId="0" borderId="1" xfId="0" applyNumberFormat="1" applyFont="1" applyBorder="1" applyAlignment="1">
      <alignment horizontal="right" vertical="center"/>
    </xf>
    <xf numFmtId="178" fontId="3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center" shrinkToFit="1"/>
    </xf>
    <xf numFmtId="0" fontId="3" fillId="0" borderId="9" xfId="0" applyFont="1" applyBorder="1" applyAlignment="1">
      <alignment vertical="center"/>
    </xf>
    <xf numFmtId="0" fontId="3" fillId="0" borderId="9" xfId="0" applyFont="1" applyBorder="1" applyAlignment="1">
      <alignment vertical="center" shrinkToFit="1"/>
    </xf>
    <xf numFmtId="179" fontId="3" fillId="0" borderId="9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 shrinkToFit="1"/>
    </xf>
    <xf numFmtId="49" fontId="3" fillId="0" borderId="8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vertical="center"/>
    </xf>
    <xf numFmtId="178" fontId="3" fillId="0" borderId="8" xfId="0" applyNumberFormat="1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7" fillId="0" borderId="0" xfId="0" applyFont="1" applyAlignment="1">
      <alignment vertical="center"/>
    </xf>
    <xf numFmtId="0" fontId="15" fillId="0" borderId="0" xfId="0" applyFont="1">
      <alignment vertical="center"/>
    </xf>
    <xf numFmtId="179" fontId="3" fillId="7" borderId="1" xfId="0" applyNumberFormat="1" applyFont="1" applyFill="1" applyBorder="1" applyAlignment="1">
      <alignment horizontal="center" vertical="center" shrinkToFit="1"/>
    </xf>
    <xf numFmtId="0" fontId="3" fillId="7" borderId="1" xfId="0" applyFont="1" applyFill="1" applyBorder="1">
      <alignment vertical="center"/>
    </xf>
    <xf numFmtId="178" fontId="3" fillId="7" borderId="1" xfId="1" applyNumberFormat="1" applyFont="1" applyFill="1" applyBorder="1">
      <alignment vertical="center"/>
    </xf>
    <xf numFmtId="0" fontId="3" fillId="8" borderId="1" xfId="0" applyFont="1" applyFill="1" applyBorder="1">
      <alignment vertical="center"/>
    </xf>
    <xf numFmtId="178" fontId="3" fillId="0" borderId="16" xfId="0" applyNumberFormat="1" applyFont="1" applyBorder="1">
      <alignment vertical="center"/>
    </xf>
    <xf numFmtId="177" fontId="3" fillId="0" borderId="4" xfId="0" applyNumberFormat="1" applyFont="1" applyBorder="1" applyAlignment="1">
      <alignment horizontal="center" vertical="center"/>
    </xf>
    <xf numFmtId="0" fontId="3" fillId="0" borderId="1" xfId="0" applyFont="1" applyFill="1" applyBorder="1">
      <alignment vertical="center"/>
    </xf>
    <xf numFmtId="180" fontId="3" fillId="0" borderId="10" xfId="0" applyNumberFormat="1" applyFont="1" applyBorder="1" applyAlignment="1">
      <alignment horizontal="right" vertical="center"/>
    </xf>
    <xf numFmtId="180" fontId="3" fillId="0" borderId="14" xfId="0" applyNumberFormat="1" applyFont="1" applyBorder="1" applyAlignment="1">
      <alignment horizontal="right" vertical="center"/>
    </xf>
    <xf numFmtId="179" fontId="3" fillId="0" borderId="1" xfId="0" applyNumberFormat="1" applyFont="1" applyFill="1" applyBorder="1" applyAlignment="1">
      <alignment horizontal="center" vertical="center" shrinkToFit="1"/>
    </xf>
    <xf numFmtId="178" fontId="3" fillId="0" borderId="1" xfId="1" applyNumberFormat="1" applyFont="1" applyFill="1" applyBorder="1">
      <alignment vertical="center"/>
    </xf>
    <xf numFmtId="180" fontId="3" fillId="0" borderId="4" xfId="0" applyNumberFormat="1" applyFont="1" applyBorder="1" applyAlignment="1">
      <alignment horizontal="right" vertical="center"/>
    </xf>
    <xf numFmtId="179" fontId="3" fillId="0" borderId="8" xfId="0" applyNumberFormat="1" applyFont="1" applyBorder="1" applyAlignment="1">
      <alignment horizontal="right" vertical="center"/>
    </xf>
    <xf numFmtId="0" fontId="12" fillId="2" borderId="8" xfId="0" applyFont="1" applyFill="1" applyBorder="1" applyAlignment="1" applyProtection="1">
      <alignment horizontal="left" shrinkToFit="1"/>
      <protection locked="0"/>
    </xf>
    <xf numFmtId="0" fontId="12" fillId="2" borderId="10" xfId="0" applyFont="1" applyFill="1" applyBorder="1" applyAlignment="1" applyProtection="1">
      <alignment horizontal="left" shrinkToFit="1"/>
      <protection locked="0"/>
    </xf>
    <xf numFmtId="0" fontId="3" fillId="7" borderId="17" xfId="0" applyFont="1" applyFill="1" applyBorder="1">
      <alignment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176" fontId="3" fillId="0" borderId="0" xfId="0" applyNumberFormat="1" applyFont="1" applyBorder="1">
      <alignment vertical="center"/>
    </xf>
    <xf numFmtId="0" fontId="17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19" fillId="0" borderId="0" xfId="2" applyFont="1" applyAlignment="1">
      <alignment horizontal="right" vertical="top"/>
    </xf>
    <xf numFmtId="0" fontId="20" fillId="0" borderId="0" xfId="2" applyFont="1" applyAlignment="1">
      <alignment vertical="center"/>
    </xf>
    <xf numFmtId="0" fontId="17" fillId="0" borderId="18" xfId="2" applyFont="1" applyBorder="1" applyAlignment="1">
      <alignment horizontal="center" vertical="center"/>
    </xf>
    <xf numFmtId="0" fontId="21" fillId="0" borderId="0" xfId="2" applyFont="1" applyAlignment="1">
      <alignment vertical="center"/>
    </xf>
    <xf numFmtId="0" fontId="19" fillId="9" borderId="1" xfId="2" applyFont="1" applyFill="1" applyBorder="1" applyAlignment="1">
      <alignment vertical="center"/>
    </xf>
    <xf numFmtId="0" fontId="19" fillId="10" borderId="1" xfId="2" applyFont="1" applyFill="1" applyBorder="1" applyAlignment="1">
      <alignment vertical="center"/>
    </xf>
    <xf numFmtId="0" fontId="19" fillId="0" borderId="1" xfId="2" applyFont="1" applyBorder="1" applyAlignment="1">
      <alignment vertical="center"/>
    </xf>
    <xf numFmtId="0" fontId="19" fillId="0" borderId="10" xfId="2" applyFont="1" applyBorder="1" applyAlignment="1">
      <alignment vertical="center"/>
    </xf>
    <xf numFmtId="0" fontId="19" fillId="0" borderId="17" xfId="2" applyFont="1" applyBorder="1" applyAlignment="1">
      <alignment vertical="center"/>
    </xf>
    <xf numFmtId="0" fontId="24" fillId="0" borderId="0" xfId="2" applyFont="1" applyAlignment="1">
      <alignment vertical="center"/>
    </xf>
    <xf numFmtId="181" fontId="3" fillId="0" borderId="15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181" fontId="3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58" fontId="7" fillId="0" borderId="0" xfId="0" applyNumberFormat="1" applyFont="1" applyAlignment="1">
      <alignment horizontal="left" vertical="center" shrinkToFit="1"/>
    </xf>
    <xf numFmtId="0" fontId="7" fillId="0" borderId="0" xfId="0" applyFont="1" applyAlignment="1">
      <alignment horizontal="left" vertical="center"/>
    </xf>
    <xf numFmtId="0" fontId="25" fillId="0" borderId="0" xfId="2" applyFont="1" applyAlignment="1">
      <alignment horizontal="center" vertical="center"/>
    </xf>
    <xf numFmtId="0" fontId="26" fillId="0" borderId="0" xfId="2" applyFont="1" applyAlignment="1">
      <alignment vertical="center"/>
    </xf>
    <xf numFmtId="0" fontId="27" fillId="0" borderId="0" xfId="2" applyFont="1" applyAlignment="1">
      <alignment horizontal="right" vertical="center"/>
    </xf>
    <xf numFmtId="0" fontId="26" fillId="0" borderId="16" xfId="2" applyFont="1" applyBorder="1" applyAlignment="1">
      <alignment vertical="center"/>
    </xf>
    <xf numFmtId="0" fontId="26" fillId="0" borderId="16" xfId="2" applyFont="1" applyBorder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28" fillId="0" borderId="0" xfId="2" applyFont="1" applyAlignment="1">
      <alignment vertical="center"/>
    </xf>
    <xf numFmtId="0" fontId="26" fillId="0" borderId="19" xfId="2" applyFont="1" applyFill="1" applyBorder="1" applyAlignment="1">
      <alignment horizontal="center" vertical="center"/>
    </xf>
    <xf numFmtId="0" fontId="26" fillId="0" borderId="8" xfId="2" applyFont="1" applyBorder="1" applyAlignment="1">
      <alignment vertical="center"/>
    </xf>
    <xf numFmtId="38" fontId="29" fillId="0" borderId="8" xfId="3" applyFont="1" applyBorder="1" applyAlignment="1">
      <alignment horizontal="right" vertical="center"/>
    </xf>
    <xf numFmtId="38" fontId="29" fillId="0" borderId="4" xfId="3" applyFont="1" applyBorder="1" applyAlignment="1">
      <alignment horizontal="right" vertical="center"/>
    </xf>
    <xf numFmtId="0" fontId="26" fillId="0" borderId="5" xfId="2" applyFont="1" applyBorder="1" applyAlignment="1">
      <alignment vertical="center"/>
    </xf>
    <xf numFmtId="0" fontId="26" fillId="0" borderId="1" xfId="2" applyFont="1" applyBorder="1" applyAlignment="1">
      <alignment vertical="center"/>
    </xf>
    <xf numFmtId="38" fontId="29" fillId="0" borderId="1" xfId="3" applyFont="1" applyBorder="1" applyAlignment="1">
      <alignment horizontal="right" vertical="center"/>
    </xf>
    <xf numFmtId="38" fontId="29" fillId="0" borderId="10" xfId="3" applyFont="1" applyBorder="1" applyAlignment="1">
      <alignment horizontal="right" vertical="center"/>
    </xf>
    <xf numFmtId="0" fontId="26" fillId="0" borderId="17" xfId="2" applyFont="1" applyBorder="1" applyAlignment="1">
      <alignment vertical="center"/>
    </xf>
    <xf numFmtId="0" fontId="26" fillId="0" borderId="19" xfId="2" applyFont="1" applyBorder="1" applyAlignment="1">
      <alignment vertical="center"/>
    </xf>
    <xf numFmtId="38" fontId="29" fillId="0" borderId="19" xfId="3" applyFont="1" applyBorder="1" applyAlignment="1">
      <alignment horizontal="right" vertical="center"/>
    </xf>
    <xf numFmtId="38" fontId="29" fillId="0" borderId="20" xfId="3" applyFont="1" applyBorder="1" applyAlignment="1">
      <alignment horizontal="right" vertical="center"/>
    </xf>
    <xf numFmtId="0" fontId="26" fillId="0" borderId="21" xfId="2" applyFont="1" applyBorder="1" applyAlignment="1">
      <alignment vertical="center"/>
    </xf>
    <xf numFmtId="0" fontId="28" fillId="0" borderId="22" xfId="2" applyFont="1" applyBorder="1" applyAlignment="1">
      <alignment horizontal="center" vertical="center"/>
    </xf>
    <xf numFmtId="0" fontId="28" fillId="0" borderId="23" xfId="2" applyFont="1" applyBorder="1" applyAlignment="1">
      <alignment horizontal="center" vertical="center"/>
    </xf>
    <xf numFmtId="0" fontId="28" fillId="0" borderId="24" xfId="2" applyFont="1" applyBorder="1" applyAlignment="1">
      <alignment horizontal="center" vertical="center"/>
    </xf>
    <xf numFmtId="0" fontId="30" fillId="0" borderId="16" xfId="2" applyFont="1" applyBorder="1" applyAlignment="1">
      <alignment vertical="center"/>
    </xf>
    <xf numFmtId="0" fontId="30" fillId="0" borderId="16" xfId="2" applyFont="1" applyBorder="1" applyAlignment="1">
      <alignment horizontal="center" vertical="center"/>
    </xf>
    <xf numFmtId="0" fontId="31" fillId="0" borderId="0" xfId="2" applyFont="1" applyAlignment="1">
      <alignment vertical="center"/>
    </xf>
    <xf numFmtId="0" fontId="30" fillId="0" borderId="1" xfId="2" applyFont="1" applyBorder="1" applyAlignment="1">
      <alignment vertical="center"/>
    </xf>
    <xf numFmtId="38" fontId="32" fillId="0" borderId="1" xfId="3" applyFont="1" applyBorder="1" applyAlignment="1">
      <alignment horizontal="right" vertical="center"/>
    </xf>
    <xf numFmtId="38" fontId="32" fillId="0" borderId="10" xfId="3" applyFont="1" applyBorder="1" applyAlignment="1">
      <alignment horizontal="right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10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D43"/>
  <sheetViews>
    <sheetView tabSelected="1" workbookViewId="0">
      <selection activeCell="E9" sqref="E9"/>
    </sheetView>
  </sheetViews>
  <sheetFormatPr defaultRowHeight="19.5" customHeight="1"/>
  <cols>
    <col min="1" max="1" width="2.5" style="87" customWidth="1"/>
    <col min="2" max="2" width="11.25" style="87" bestFit="1" customWidth="1"/>
    <col min="3" max="3" width="33.625" style="87" customWidth="1"/>
    <col min="4" max="4" width="30.5" style="87" customWidth="1"/>
    <col min="5" max="16384" width="9" style="87"/>
  </cols>
  <sheetData>
    <row r="1" spans="1:4" ht="30" customHeight="1">
      <c r="A1" s="86" t="s">
        <v>74</v>
      </c>
      <c r="D1" s="88" t="s">
        <v>75</v>
      </c>
    </row>
    <row r="2" spans="1:4" ht="7.5" customHeight="1"/>
    <row r="3" spans="1:4" ht="19.5" customHeight="1">
      <c r="A3" s="89">
        <v>1</v>
      </c>
      <c r="B3" s="89" t="s">
        <v>76</v>
      </c>
    </row>
    <row r="4" spans="1:4" ht="7.5" customHeight="1" thickBot="1">
      <c r="A4" s="89"/>
      <c r="B4" s="89"/>
    </row>
    <row r="5" spans="1:4" ht="22.5" customHeight="1" thickTop="1" thickBot="1">
      <c r="B5" s="87" t="s">
        <v>77</v>
      </c>
      <c r="C5" s="90" t="s">
        <v>78</v>
      </c>
    </row>
    <row r="6" spans="1:4" ht="22.5" customHeight="1" thickTop="1">
      <c r="B6" s="87" t="s">
        <v>79</v>
      </c>
      <c r="C6" s="91" t="s">
        <v>80</v>
      </c>
    </row>
    <row r="7" spans="1:4" ht="19.5" customHeight="1">
      <c r="C7" s="87" t="s">
        <v>81</v>
      </c>
    </row>
    <row r="8" spans="1:4" ht="19.5" customHeight="1">
      <c r="C8" s="97" t="s">
        <v>82</v>
      </c>
    </row>
    <row r="10" spans="1:4" ht="19.5" customHeight="1">
      <c r="A10" s="89">
        <v>2</v>
      </c>
      <c r="B10" s="89" t="s">
        <v>83</v>
      </c>
    </row>
    <row r="11" spans="1:4" ht="6.75" customHeight="1">
      <c r="A11" s="89"/>
      <c r="B11" s="89"/>
    </row>
    <row r="12" spans="1:4" ht="19.5" customHeight="1">
      <c r="B12" s="92"/>
      <c r="C12" s="87" t="s">
        <v>84</v>
      </c>
    </row>
    <row r="13" spans="1:4" ht="19.5" customHeight="1">
      <c r="B13" s="93"/>
      <c r="C13" s="87" t="s">
        <v>85</v>
      </c>
    </row>
    <row r="14" spans="1:4" ht="6.75" customHeight="1"/>
    <row r="15" spans="1:4" ht="19.5" customHeight="1">
      <c r="B15" s="94" t="s">
        <v>86</v>
      </c>
      <c r="C15" s="95" t="s">
        <v>87</v>
      </c>
      <c r="D15" s="96"/>
    </row>
    <row r="16" spans="1:4" ht="19.5" customHeight="1">
      <c r="B16" s="94" t="s">
        <v>88</v>
      </c>
      <c r="C16" s="95" t="s">
        <v>89</v>
      </c>
      <c r="D16" s="96"/>
    </row>
    <row r="17" spans="2:4" ht="19.5" customHeight="1">
      <c r="B17" s="93" t="s">
        <v>90</v>
      </c>
      <c r="C17" s="95" t="s">
        <v>91</v>
      </c>
      <c r="D17" s="96"/>
    </row>
    <row r="18" spans="2:4" ht="19.5" customHeight="1">
      <c r="B18" s="94" t="s">
        <v>92</v>
      </c>
      <c r="C18" s="95" t="s">
        <v>93</v>
      </c>
      <c r="D18" s="96"/>
    </row>
    <row r="19" spans="2:4" ht="19.5" customHeight="1">
      <c r="B19" s="94" t="s">
        <v>94</v>
      </c>
      <c r="C19" s="95" t="s">
        <v>95</v>
      </c>
      <c r="D19" s="96"/>
    </row>
    <row r="20" spans="2:4" ht="19.5" customHeight="1">
      <c r="B20" s="94" t="s">
        <v>96</v>
      </c>
      <c r="C20" s="95" t="s">
        <v>97</v>
      </c>
      <c r="D20" s="96"/>
    </row>
    <row r="21" spans="2:4" ht="19.5" customHeight="1">
      <c r="B21" s="92" t="s">
        <v>98</v>
      </c>
      <c r="C21" s="95" t="s">
        <v>99</v>
      </c>
      <c r="D21" s="96"/>
    </row>
    <row r="22" spans="2:4" ht="19.5" customHeight="1">
      <c r="B22" s="93" t="s">
        <v>100</v>
      </c>
      <c r="C22" s="95" t="s">
        <v>101</v>
      </c>
      <c r="D22" s="96"/>
    </row>
    <row r="23" spans="2:4" ht="19.5" customHeight="1">
      <c r="B23" s="93" t="s">
        <v>102</v>
      </c>
      <c r="C23" s="95" t="s">
        <v>103</v>
      </c>
      <c r="D23" s="96"/>
    </row>
    <row r="24" spans="2:4" ht="19.5" customHeight="1">
      <c r="B24" s="93" t="s">
        <v>104</v>
      </c>
      <c r="C24" s="95" t="s">
        <v>105</v>
      </c>
      <c r="D24" s="96"/>
    </row>
    <row r="25" spans="2:4" ht="19.5" customHeight="1">
      <c r="B25" s="94" t="s">
        <v>106</v>
      </c>
      <c r="C25" s="95" t="s">
        <v>107</v>
      </c>
      <c r="D25" s="96"/>
    </row>
    <row r="26" spans="2:4" ht="19.5" customHeight="1">
      <c r="B26" s="92" t="s">
        <v>108</v>
      </c>
      <c r="C26" s="95" t="s">
        <v>109</v>
      </c>
      <c r="D26" s="96"/>
    </row>
    <row r="27" spans="2:4" ht="19.5" customHeight="1">
      <c r="B27" s="92" t="s">
        <v>110</v>
      </c>
      <c r="C27" s="95" t="s">
        <v>111</v>
      </c>
      <c r="D27" s="96"/>
    </row>
    <row r="28" spans="2:4" ht="19.5" customHeight="1">
      <c r="B28" s="94" t="s">
        <v>112</v>
      </c>
      <c r="C28" s="95" t="s">
        <v>113</v>
      </c>
      <c r="D28" s="96"/>
    </row>
    <row r="29" spans="2:4" ht="19.5" customHeight="1">
      <c r="B29" s="94" t="s">
        <v>114</v>
      </c>
      <c r="C29" s="95" t="s">
        <v>115</v>
      </c>
      <c r="D29" s="96"/>
    </row>
    <row r="30" spans="2:4" ht="19.5" customHeight="1">
      <c r="B30" s="92" t="s">
        <v>116</v>
      </c>
      <c r="C30" s="95" t="s">
        <v>117</v>
      </c>
      <c r="D30" s="96"/>
    </row>
    <row r="31" spans="2:4" ht="19.5" customHeight="1">
      <c r="B31" s="94" t="s">
        <v>118</v>
      </c>
      <c r="C31" s="95" t="s">
        <v>119</v>
      </c>
      <c r="D31" s="96"/>
    </row>
    <row r="33" spans="1:2" ht="19.5" customHeight="1">
      <c r="A33" s="89">
        <v>3</v>
      </c>
      <c r="B33" s="89" t="s">
        <v>120</v>
      </c>
    </row>
    <row r="34" spans="1:2" ht="6.75" customHeight="1"/>
    <row r="35" spans="1:2" ht="19.5" customHeight="1">
      <c r="A35" s="87" t="s">
        <v>121</v>
      </c>
      <c r="B35" s="87" t="s">
        <v>122</v>
      </c>
    </row>
    <row r="36" spans="1:2" ht="19.5" customHeight="1">
      <c r="B36" s="97" t="s">
        <v>123</v>
      </c>
    </row>
    <row r="37" spans="1:2" ht="19.5" customHeight="1">
      <c r="B37" s="87" t="s">
        <v>124</v>
      </c>
    </row>
    <row r="38" spans="1:2" ht="19.5" customHeight="1">
      <c r="A38" s="87" t="s">
        <v>121</v>
      </c>
      <c r="B38" s="87" t="s">
        <v>125</v>
      </c>
    </row>
    <row r="39" spans="1:2" ht="19.5" customHeight="1">
      <c r="B39" s="87" t="s">
        <v>126</v>
      </c>
    </row>
    <row r="41" spans="1:2" ht="19.5" customHeight="1">
      <c r="A41" s="89">
        <v>4</v>
      </c>
      <c r="B41" s="89" t="s">
        <v>127</v>
      </c>
    </row>
    <row r="42" spans="1:2" ht="19.5" customHeight="1">
      <c r="A42" s="87" t="s">
        <v>121</v>
      </c>
      <c r="B42" s="87" t="s">
        <v>128</v>
      </c>
    </row>
    <row r="43" spans="1:2" ht="19.5" customHeight="1">
      <c r="A43" s="87" t="s">
        <v>121</v>
      </c>
      <c r="B43" s="87" t="s">
        <v>129</v>
      </c>
    </row>
  </sheetData>
  <phoneticPr fontId="2"/>
  <printOptions horizontalCentered="1"/>
  <pageMargins left="0.70866141732283472" right="0.51181102362204722" top="0.35433070866141736" bottom="0.35433070866141736" header="0.31496062992125984" footer="0.31496062992125984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6"/>
  <sheetViews>
    <sheetView workbookViewId="0"/>
  </sheetViews>
  <sheetFormatPr defaultColWidth="9" defaultRowHeight="14.25"/>
  <cols>
    <col min="1" max="1" width="10.375" style="16" customWidth="1"/>
    <col min="2" max="2" width="13.875" style="16" customWidth="1"/>
    <col min="3" max="3" width="27.5" style="16" customWidth="1"/>
    <col min="4" max="4" width="6.125" style="16" customWidth="1"/>
    <col min="5" max="7" width="11.875" style="16" customWidth="1"/>
    <col min="8" max="8" width="9.625" style="1" customWidth="1"/>
    <col min="9" max="9" width="14.625" style="1" customWidth="1"/>
    <col min="10" max="10" width="10.5" style="1" customWidth="1"/>
    <col min="11" max="11" width="9" style="1"/>
    <col min="12" max="12" width="2" style="25" customWidth="1"/>
    <col min="13" max="13" width="14.25" style="1" customWidth="1"/>
    <col min="14" max="14" width="9" style="1"/>
    <col min="15" max="15" width="2" style="1" customWidth="1"/>
    <col min="16" max="16" width="9.875" style="1" customWidth="1"/>
    <col min="17" max="17" width="9" style="1"/>
    <col min="18" max="16384" width="9" style="16"/>
  </cols>
  <sheetData>
    <row r="1" spans="1:17" ht="18.75" customHeight="1">
      <c r="C1" s="17" t="s">
        <v>0</v>
      </c>
      <c r="F1" s="18"/>
    </row>
    <row r="2" spans="1:17" ht="9" customHeight="1"/>
    <row r="3" spans="1:17" s="1" customFormat="1" ht="18" customHeight="1">
      <c r="A3" s="2" t="s">
        <v>132</v>
      </c>
      <c r="D3" s="2" t="s">
        <v>28</v>
      </c>
      <c r="H3" s="26" t="s">
        <v>29</v>
      </c>
      <c r="L3" s="25"/>
    </row>
    <row r="4" spans="1:17" s="5" customFormat="1" ht="30" customHeight="1">
      <c r="A4" s="50" t="s">
        <v>1</v>
      </c>
      <c r="B4" s="3" t="s">
        <v>25</v>
      </c>
      <c r="C4" s="3" t="s">
        <v>26</v>
      </c>
      <c r="D4" s="4" t="s">
        <v>2</v>
      </c>
      <c r="E4" s="3" t="s">
        <v>3</v>
      </c>
      <c r="F4" s="3" t="s">
        <v>4</v>
      </c>
      <c r="G4" s="3" t="s">
        <v>5</v>
      </c>
      <c r="H4" s="3" t="s">
        <v>30</v>
      </c>
      <c r="J4" s="27" t="s">
        <v>6</v>
      </c>
      <c r="K4" s="27"/>
      <c r="L4" s="28"/>
    </row>
    <row r="5" spans="1:17" ht="18.95" customHeight="1" thickBot="1">
      <c r="A5" s="49"/>
      <c r="B5" s="31"/>
      <c r="C5" s="7"/>
      <c r="D5" s="29"/>
      <c r="E5" s="20"/>
      <c r="F5" s="20"/>
      <c r="G5" s="52">
        <f>0+E5-F5</f>
        <v>0</v>
      </c>
      <c r="H5" s="30"/>
      <c r="J5" s="32" t="s">
        <v>31</v>
      </c>
      <c r="K5" s="32" t="s">
        <v>32</v>
      </c>
      <c r="L5" s="33"/>
    </row>
    <row r="6" spans="1:17" ht="18.95" customHeight="1" thickTop="1">
      <c r="A6" s="49"/>
      <c r="B6" s="31"/>
      <c r="C6" s="7"/>
      <c r="D6" s="29"/>
      <c r="E6" s="20"/>
      <c r="F6" s="20"/>
      <c r="G6" s="52" t="str">
        <f>IF(A6,G5+E6-F6,"")</f>
        <v/>
      </c>
      <c r="H6" s="30"/>
      <c r="J6" s="34" t="s">
        <v>33</v>
      </c>
      <c r="K6" s="35">
        <f>SUMIF($H$5:$H$49,J6,$E$5:$E$59)</f>
        <v>0</v>
      </c>
      <c r="L6" s="36"/>
    </row>
    <row r="7" spans="1:17" ht="18.95" customHeight="1">
      <c r="A7" s="49"/>
      <c r="B7" s="31"/>
      <c r="C7" s="7"/>
      <c r="D7" s="29"/>
      <c r="E7" s="20"/>
      <c r="F7" s="20"/>
      <c r="G7" s="52" t="str">
        <f t="shared" ref="G7:G46" si="0">IF(A7,G6+E7-F7,"")</f>
        <v/>
      </c>
      <c r="H7" s="30"/>
      <c r="J7" s="37" t="s">
        <v>34</v>
      </c>
      <c r="K7" s="35">
        <f>SUMIF($H$5:$H$49,J7,$E$5:$E$59)</f>
        <v>0</v>
      </c>
      <c r="L7" s="36"/>
    </row>
    <row r="8" spans="1:17" ht="18.95" customHeight="1">
      <c r="A8" s="49"/>
      <c r="B8" s="31"/>
      <c r="C8" s="7"/>
      <c r="D8" s="29"/>
      <c r="E8" s="20"/>
      <c r="F8" s="20"/>
      <c r="G8" s="52" t="str">
        <f t="shared" si="0"/>
        <v/>
      </c>
      <c r="H8" s="30"/>
      <c r="J8" s="38" t="s">
        <v>35</v>
      </c>
      <c r="K8" s="35">
        <f>SUMIF($H$5:$H$49,J8,$E$5:$E$59)</f>
        <v>0</v>
      </c>
      <c r="L8" s="36"/>
    </row>
    <row r="9" spans="1:17" ht="18.95" customHeight="1">
      <c r="A9" s="74"/>
      <c r="B9" s="19"/>
      <c r="C9" s="53"/>
      <c r="D9" s="51"/>
      <c r="E9" s="20"/>
      <c r="F9" s="20"/>
      <c r="G9" s="52" t="str">
        <f t="shared" si="0"/>
        <v/>
      </c>
      <c r="H9" s="30"/>
      <c r="J9" s="39" t="s">
        <v>36</v>
      </c>
      <c r="K9" s="40">
        <f>SUM(K6:K8)</f>
        <v>0</v>
      </c>
      <c r="L9" s="41"/>
    </row>
    <row r="10" spans="1:17" ht="18.95" customHeight="1">
      <c r="A10" s="74"/>
      <c r="B10" s="19"/>
      <c r="C10" s="7"/>
      <c r="D10" s="51"/>
      <c r="E10" s="20"/>
      <c r="F10" s="20"/>
      <c r="G10" s="52" t="str">
        <f t="shared" si="0"/>
        <v/>
      </c>
      <c r="H10" s="30"/>
      <c r="J10" s="27"/>
      <c r="K10" s="27"/>
      <c r="L10" s="28"/>
    </row>
    <row r="11" spans="1:17" ht="18.95" customHeight="1">
      <c r="A11" s="74"/>
      <c r="B11" s="19"/>
      <c r="C11" s="7"/>
      <c r="D11" s="51"/>
      <c r="E11" s="20"/>
      <c r="F11" s="20"/>
      <c r="G11" s="52" t="str">
        <f t="shared" si="0"/>
        <v/>
      </c>
      <c r="H11" s="30"/>
      <c r="J11" s="27"/>
      <c r="K11" s="27" t="s">
        <v>37</v>
      </c>
      <c r="L11" s="28"/>
      <c r="M11" s="27" t="s">
        <v>38</v>
      </c>
      <c r="N11" s="27"/>
      <c r="P11" s="27" t="s">
        <v>39</v>
      </c>
      <c r="Q11" s="27"/>
    </row>
    <row r="12" spans="1:17" ht="18.95" customHeight="1" thickBot="1">
      <c r="A12" s="74"/>
      <c r="B12" s="19"/>
      <c r="C12" s="7"/>
      <c r="D12" s="51"/>
      <c r="E12" s="20"/>
      <c r="F12" s="20"/>
      <c r="G12" s="52" t="str">
        <f t="shared" si="0"/>
        <v/>
      </c>
      <c r="H12" s="30"/>
      <c r="J12" s="32" t="s">
        <v>40</v>
      </c>
      <c r="K12" s="32" t="s">
        <v>32</v>
      </c>
      <c r="L12" s="42"/>
      <c r="M12" s="32" t="s">
        <v>40</v>
      </c>
      <c r="N12" s="32" t="s">
        <v>32</v>
      </c>
      <c r="P12" s="32" t="s">
        <v>40</v>
      </c>
      <c r="Q12" s="32" t="s">
        <v>32</v>
      </c>
    </row>
    <row r="13" spans="1:17" ht="18.95" customHeight="1" thickTop="1">
      <c r="A13" s="74"/>
      <c r="B13" s="19"/>
      <c r="C13" s="7"/>
      <c r="D13" s="51"/>
      <c r="E13" s="20"/>
      <c r="F13" s="20"/>
      <c r="G13" s="52" t="str">
        <f t="shared" si="0"/>
        <v/>
      </c>
      <c r="H13" s="30"/>
      <c r="J13" s="6" t="s">
        <v>55</v>
      </c>
      <c r="K13" s="35">
        <f>N13+Q13</f>
        <v>0</v>
      </c>
      <c r="L13" s="43"/>
      <c r="M13" s="6" t="s">
        <v>55</v>
      </c>
      <c r="N13" s="35">
        <f>SUMIF($B$5:$B$48,M13,$F$5:$F$48)</f>
        <v>0</v>
      </c>
      <c r="P13" s="6"/>
      <c r="Q13" s="35"/>
    </row>
    <row r="14" spans="1:17" ht="18.95" customHeight="1">
      <c r="A14" s="74"/>
      <c r="B14" s="19"/>
      <c r="C14" s="7"/>
      <c r="D14" s="51"/>
      <c r="E14" s="20"/>
      <c r="F14" s="20"/>
      <c r="G14" s="52" t="str">
        <f t="shared" si="0"/>
        <v/>
      </c>
      <c r="H14" s="30"/>
      <c r="I14" s="24"/>
      <c r="J14" s="6" t="s">
        <v>57</v>
      </c>
      <c r="K14" s="35">
        <f t="shared" ref="K14:K29" si="1">N14+Q14</f>
        <v>0</v>
      </c>
      <c r="L14" s="43"/>
      <c r="M14" s="6" t="s">
        <v>57</v>
      </c>
      <c r="N14" s="35">
        <f>SUMIF($B$5:$B$48,M14,$F$5:$F$48)</f>
        <v>0</v>
      </c>
      <c r="P14" s="6"/>
      <c r="Q14" s="35"/>
    </row>
    <row r="15" spans="1:17" ht="18.95" customHeight="1">
      <c r="A15" s="74"/>
      <c r="B15" s="19"/>
      <c r="C15" s="7"/>
      <c r="D15" s="51"/>
      <c r="E15" s="20"/>
      <c r="F15" s="20"/>
      <c r="G15" s="52" t="str">
        <f t="shared" si="0"/>
        <v/>
      </c>
      <c r="H15" s="30"/>
      <c r="J15" s="68" t="s">
        <v>58</v>
      </c>
      <c r="K15" s="35">
        <f>N15+Q15</f>
        <v>0</v>
      </c>
      <c r="L15" s="43"/>
      <c r="M15" s="68"/>
      <c r="N15" s="35"/>
      <c r="P15" s="68" t="s">
        <v>58</v>
      </c>
      <c r="Q15" s="35">
        <f>SUMIF($B$5:$B$59,P15,$F$5:$F$59)</f>
        <v>0</v>
      </c>
    </row>
    <row r="16" spans="1:17" ht="18.95" customHeight="1">
      <c r="A16" s="74"/>
      <c r="B16" s="19"/>
      <c r="C16" s="7"/>
      <c r="D16" s="51"/>
      <c r="E16" s="20"/>
      <c r="F16" s="20"/>
      <c r="G16" s="52" t="str">
        <f t="shared" si="0"/>
        <v/>
      </c>
      <c r="H16" s="30"/>
      <c r="J16" s="6" t="s">
        <v>59</v>
      </c>
      <c r="K16" s="35">
        <f>N16+Q16</f>
        <v>0</v>
      </c>
      <c r="L16" s="43"/>
      <c r="M16" s="6" t="s">
        <v>59</v>
      </c>
      <c r="N16" s="35">
        <f>SUMIF($B$5:$B$48,M16,$F$5:$F$48)</f>
        <v>0</v>
      </c>
      <c r="P16" s="6"/>
      <c r="Q16" s="35"/>
    </row>
    <row r="17" spans="1:17" ht="18.95" customHeight="1">
      <c r="A17" s="74"/>
      <c r="B17" s="19"/>
      <c r="C17" s="7"/>
      <c r="D17" s="51"/>
      <c r="E17" s="20"/>
      <c r="F17" s="20"/>
      <c r="G17" s="52" t="str">
        <f t="shared" si="0"/>
        <v/>
      </c>
      <c r="H17" s="30"/>
      <c r="J17" s="6" t="s">
        <v>24</v>
      </c>
      <c r="K17" s="35">
        <f t="shared" si="1"/>
        <v>0</v>
      </c>
      <c r="L17" s="43"/>
      <c r="M17" s="6" t="s">
        <v>24</v>
      </c>
      <c r="N17" s="35">
        <f>SUMIF($B$5:$B$48,M17,$F$5:$F$48)</f>
        <v>0</v>
      </c>
      <c r="P17" s="6"/>
      <c r="Q17" s="35"/>
    </row>
    <row r="18" spans="1:17" ht="18.95" customHeight="1">
      <c r="A18" s="74"/>
      <c r="B18" s="19"/>
      <c r="C18" s="7"/>
      <c r="D18" s="51"/>
      <c r="E18" s="20"/>
      <c r="F18" s="20"/>
      <c r="G18" s="52" t="str">
        <f t="shared" si="0"/>
        <v/>
      </c>
      <c r="H18" s="30"/>
      <c r="I18" s="24"/>
      <c r="J18" s="6" t="s">
        <v>27</v>
      </c>
      <c r="K18" s="35">
        <f t="shared" si="1"/>
        <v>0</v>
      </c>
      <c r="L18" s="43"/>
      <c r="M18" s="6" t="s">
        <v>27</v>
      </c>
      <c r="N18" s="35">
        <f>SUMIF($B$5:$B$48,M18,$F$5:$F$48)</f>
        <v>0</v>
      </c>
      <c r="P18" s="6"/>
      <c r="Q18" s="35"/>
    </row>
    <row r="19" spans="1:17" ht="18.95" customHeight="1">
      <c r="A19" s="74"/>
      <c r="B19" s="19"/>
      <c r="C19" s="7"/>
      <c r="D19" s="51"/>
      <c r="E19" s="20"/>
      <c r="F19" s="20"/>
      <c r="G19" s="52" t="str">
        <f t="shared" si="0"/>
        <v/>
      </c>
      <c r="H19" s="30"/>
      <c r="I19" s="83"/>
      <c r="J19" s="73" t="s">
        <v>60</v>
      </c>
      <c r="K19" s="35">
        <f>N19+Q19</f>
        <v>0</v>
      </c>
      <c r="L19" s="43"/>
      <c r="M19" s="73" t="s">
        <v>60</v>
      </c>
      <c r="N19" s="35">
        <f>SUMIF($B$5:$B$48,M19,$F$5:$F$48)</f>
        <v>0</v>
      </c>
      <c r="P19" s="73"/>
      <c r="Q19" s="35"/>
    </row>
    <row r="20" spans="1:17" ht="18.95" customHeight="1">
      <c r="A20" s="74"/>
      <c r="B20" s="19"/>
      <c r="C20" s="7"/>
      <c r="D20" s="51"/>
      <c r="E20" s="20"/>
      <c r="F20" s="20"/>
      <c r="G20" s="52" t="str">
        <f t="shared" si="0"/>
        <v/>
      </c>
      <c r="H20" s="81"/>
      <c r="I20" s="84"/>
      <c r="J20" s="82" t="s">
        <v>61</v>
      </c>
      <c r="K20" s="35">
        <f t="shared" si="1"/>
        <v>0</v>
      </c>
      <c r="L20" s="43"/>
      <c r="M20" s="68"/>
      <c r="N20" s="35"/>
      <c r="P20" s="68" t="s">
        <v>61</v>
      </c>
      <c r="Q20" s="35">
        <f>SUMIF($B$5:$B$59,P20,$F$5:$F$59)</f>
        <v>0</v>
      </c>
    </row>
    <row r="21" spans="1:17" ht="18.95" customHeight="1">
      <c r="A21" s="78"/>
      <c r="B21" s="58"/>
      <c r="C21" s="59"/>
      <c r="D21" s="79"/>
      <c r="E21" s="61"/>
      <c r="F21" s="61"/>
      <c r="G21" s="62" t="str">
        <f t="shared" si="0"/>
        <v/>
      </c>
      <c r="H21" s="80"/>
      <c r="I21" s="83"/>
      <c r="J21" s="68" t="s">
        <v>62</v>
      </c>
      <c r="K21" s="35">
        <f t="shared" si="1"/>
        <v>0</v>
      </c>
      <c r="L21" s="43"/>
      <c r="M21" s="68"/>
      <c r="N21" s="35"/>
      <c r="P21" s="68" t="s">
        <v>62</v>
      </c>
      <c r="Q21" s="35">
        <f>SUMIF($B$5:$B$59,P21,$F$5:$F$59)</f>
        <v>0</v>
      </c>
    </row>
    <row r="22" spans="1:17" ht="18.95" customHeight="1">
      <c r="A22" s="74"/>
      <c r="B22" s="19"/>
      <c r="C22" s="7"/>
      <c r="D22" s="51"/>
      <c r="E22" s="20"/>
      <c r="F22" s="20"/>
      <c r="G22" s="52" t="str">
        <f t="shared" si="0"/>
        <v/>
      </c>
      <c r="H22" s="30"/>
      <c r="I22" s="83"/>
      <c r="J22" s="68" t="s">
        <v>63</v>
      </c>
      <c r="K22" s="35">
        <f t="shared" si="1"/>
        <v>0</v>
      </c>
      <c r="L22" s="43"/>
      <c r="M22" s="68"/>
      <c r="N22" s="35"/>
      <c r="P22" s="68" t="s">
        <v>63</v>
      </c>
      <c r="Q22" s="35">
        <f>SUMIF($B$5:$B$59,P22,$F$5:$F$59)</f>
        <v>0</v>
      </c>
    </row>
    <row r="23" spans="1:17" ht="18.95" customHeight="1">
      <c r="A23" s="74"/>
      <c r="B23" s="19"/>
      <c r="C23" s="53"/>
      <c r="D23" s="51"/>
      <c r="E23" s="20"/>
      <c r="F23" s="20"/>
      <c r="G23" s="52" t="str">
        <f t="shared" si="0"/>
        <v/>
      </c>
      <c r="H23" s="30"/>
      <c r="I23" s="83"/>
      <c r="J23" s="6" t="s">
        <v>64</v>
      </c>
      <c r="K23" s="35">
        <f t="shared" si="1"/>
        <v>0</v>
      </c>
      <c r="L23" s="43"/>
      <c r="M23" s="6" t="s">
        <v>64</v>
      </c>
      <c r="N23" s="35">
        <f t="shared" ref="N23:N29" si="2">SUMIF($B$5:$B$48,M23,$F$5:$F$48)</f>
        <v>0</v>
      </c>
      <c r="P23" s="6"/>
      <c r="Q23" s="35"/>
    </row>
    <row r="24" spans="1:17" ht="18.95" customHeight="1">
      <c r="A24" s="74"/>
      <c r="B24" s="19"/>
      <c r="C24" s="7"/>
      <c r="D24" s="51"/>
      <c r="E24" s="20"/>
      <c r="F24" s="20"/>
      <c r="G24" s="52" t="str">
        <f t="shared" si="0"/>
        <v/>
      </c>
      <c r="H24" s="30"/>
      <c r="I24" s="83"/>
      <c r="J24" s="73" t="s">
        <v>41</v>
      </c>
      <c r="K24" s="35">
        <f t="shared" si="1"/>
        <v>0</v>
      </c>
      <c r="L24" s="43"/>
      <c r="M24" s="73" t="s">
        <v>41</v>
      </c>
      <c r="N24" s="35">
        <f t="shared" si="2"/>
        <v>0</v>
      </c>
      <c r="P24" s="70"/>
      <c r="Q24" s="35"/>
    </row>
    <row r="25" spans="1:17" ht="18.95" customHeight="1">
      <c r="A25" s="74"/>
      <c r="B25" s="19"/>
      <c r="C25" s="7"/>
      <c r="D25" s="51"/>
      <c r="E25" s="20"/>
      <c r="F25" s="20"/>
      <c r="G25" s="52" t="str">
        <f t="shared" si="0"/>
        <v/>
      </c>
      <c r="H25" s="30"/>
      <c r="I25" s="83"/>
      <c r="J25" s="73" t="s">
        <v>65</v>
      </c>
      <c r="K25" s="35">
        <f t="shared" si="1"/>
        <v>0</v>
      </c>
      <c r="L25" s="43"/>
      <c r="M25" s="73" t="s">
        <v>65</v>
      </c>
      <c r="N25" s="35">
        <f t="shared" si="2"/>
        <v>0</v>
      </c>
      <c r="P25" s="70"/>
      <c r="Q25" s="35"/>
    </row>
    <row r="26" spans="1:17" ht="18.95" customHeight="1">
      <c r="A26" s="74"/>
      <c r="B26" s="19"/>
      <c r="C26" s="7"/>
      <c r="D26" s="51"/>
      <c r="E26" s="20"/>
      <c r="F26" s="20"/>
      <c r="G26" s="52" t="str">
        <f t="shared" si="0"/>
        <v/>
      </c>
      <c r="H26" s="30"/>
      <c r="I26" s="83"/>
      <c r="J26" s="6" t="s">
        <v>66</v>
      </c>
      <c r="K26" s="35">
        <f t="shared" si="1"/>
        <v>0</v>
      </c>
      <c r="L26" s="43"/>
      <c r="M26" s="6" t="s">
        <v>66</v>
      </c>
      <c r="N26" s="35">
        <f t="shared" si="2"/>
        <v>0</v>
      </c>
      <c r="P26" s="6"/>
      <c r="Q26" s="35"/>
    </row>
    <row r="27" spans="1:17" ht="18.95" customHeight="1">
      <c r="A27" s="74"/>
      <c r="B27" s="19"/>
      <c r="C27" s="7"/>
      <c r="D27" s="51"/>
      <c r="E27" s="20"/>
      <c r="F27" s="20"/>
      <c r="G27" s="52" t="str">
        <f t="shared" si="0"/>
        <v/>
      </c>
      <c r="H27" s="30"/>
      <c r="I27" s="85"/>
      <c r="J27" s="6" t="s">
        <v>67</v>
      </c>
      <c r="K27" s="35">
        <f t="shared" si="1"/>
        <v>0</v>
      </c>
      <c r="L27" s="43"/>
      <c r="M27" s="6" t="s">
        <v>67</v>
      </c>
      <c r="N27" s="35">
        <f t="shared" si="2"/>
        <v>0</v>
      </c>
      <c r="P27" s="6"/>
      <c r="Q27" s="35"/>
    </row>
    <row r="28" spans="1:17" ht="18.95" customHeight="1">
      <c r="A28" s="74"/>
      <c r="B28" s="19"/>
      <c r="C28" s="7"/>
      <c r="D28" s="51"/>
      <c r="E28" s="20"/>
      <c r="F28" s="20"/>
      <c r="G28" s="52" t="str">
        <f t="shared" si="0"/>
        <v/>
      </c>
      <c r="H28" s="30"/>
      <c r="I28" s="83"/>
      <c r="J28" s="73" t="s">
        <v>68</v>
      </c>
      <c r="K28" s="35">
        <f t="shared" si="1"/>
        <v>0</v>
      </c>
      <c r="L28" s="43"/>
      <c r="M28" s="73" t="s">
        <v>68</v>
      </c>
      <c r="N28" s="35">
        <f t="shared" si="2"/>
        <v>0</v>
      </c>
      <c r="P28" s="70"/>
      <c r="Q28" s="35"/>
    </row>
    <row r="29" spans="1:17" ht="18.95" customHeight="1" thickBot="1">
      <c r="A29" s="74"/>
      <c r="B29" s="19"/>
      <c r="C29" s="7"/>
      <c r="D29" s="51"/>
      <c r="E29" s="20"/>
      <c r="F29" s="20"/>
      <c r="G29" s="52" t="str">
        <f t="shared" si="0"/>
        <v/>
      </c>
      <c r="H29" s="30"/>
      <c r="I29" s="83"/>
      <c r="J29" s="6" t="s">
        <v>69</v>
      </c>
      <c r="K29" s="35">
        <f t="shared" si="1"/>
        <v>0</v>
      </c>
      <c r="L29" s="43"/>
      <c r="M29" s="6" t="s">
        <v>69</v>
      </c>
      <c r="N29" s="35">
        <f t="shared" si="2"/>
        <v>0</v>
      </c>
      <c r="P29" s="6"/>
      <c r="Q29" s="35"/>
    </row>
    <row r="30" spans="1:17" ht="18.95" customHeight="1" thickTop="1">
      <c r="A30" s="74"/>
      <c r="B30" s="19"/>
      <c r="C30" s="7"/>
      <c r="D30" s="51"/>
      <c r="E30" s="20"/>
      <c r="F30" s="20"/>
      <c r="G30" s="52" t="str">
        <f t="shared" si="0"/>
        <v/>
      </c>
      <c r="H30" s="30"/>
      <c r="I30" s="83"/>
      <c r="J30" s="44" t="s">
        <v>37</v>
      </c>
      <c r="K30" s="45">
        <f t="shared" ref="K30" si="3">N30+Q30</f>
        <v>0</v>
      </c>
      <c r="L30" s="46"/>
      <c r="M30" s="47" t="s">
        <v>42</v>
      </c>
      <c r="N30" s="45">
        <f>SUM(N13:N29)</f>
        <v>0</v>
      </c>
      <c r="P30" s="47" t="s">
        <v>43</v>
      </c>
      <c r="Q30" s="45">
        <f>SUM(Q13:Q29)</f>
        <v>0</v>
      </c>
    </row>
    <row r="31" spans="1:17" ht="18.95" customHeight="1">
      <c r="A31" s="74"/>
      <c r="B31" s="19"/>
      <c r="C31" s="7"/>
      <c r="D31" s="51"/>
      <c r="E31" s="20"/>
      <c r="F31" s="20"/>
      <c r="G31" s="52" t="str">
        <f t="shared" si="0"/>
        <v/>
      </c>
      <c r="H31" s="30"/>
      <c r="I31" s="83"/>
      <c r="J31" s="28"/>
      <c r="K31" s="28"/>
      <c r="L31" s="28"/>
      <c r="M31" s="27" t="s">
        <v>44</v>
      </c>
      <c r="N31" s="27"/>
      <c r="P31" s="27" t="s">
        <v>45</v>
      </c>
      <c r="Q31" s="27"/>
    </row>
    <row r="32" spans="1:17" ht="18.95" customHeight="1">
      <c r="A32" s="74"/>
      <c r="B32" s="19"/>
      <c r="C32" s="7"/>
      <c r="D32" s="51"/>
      <c r="E32" s="20"/>
      <c r="F32" s="20"/>
      <c r="G32" s="52" t="str">
        <f t="shared" si="0"/>
        <v/>
      </c>
      <c r="H32" s="30"/>
      <c r="I32" s="83"/>
      <c r="J32" s="48"/>
      <c r="K32" s="36"/>
      <c r="L32" s="36"/>
    </row>
    <row r="33" spans="1:12" ht="18.95" customHeight="1">
      <c r="A33" s="78"/>
      <c r="B33" s="58"/>
      <c r="C33" s="59"/>
      <c r="D33" s="79"/>
      <c r="E33" s="61"/>
      <c r="F33" s="61"/>
      <c r="G33" s="62" t="str">
        <f t="shared" si="0"/>
        <v/>
      </c>
      <c r="H33" s="80"/>
      <c r="I33" s="83"/>
      <c r="J33" s="48"/>
      <c r="K33" s="36"/>
      <c r="L33" s="36"/>
    </row>
    <row r="34" spans="1:12" ht="18.95" customHeight="1">
      <c r="A34" s="74"/>
      <c r="B34" s="19"/>
      <c r="C34" s="7"/>
      <c r="D34" s="51"/>
      <c r="E34" s="20"/>
      <c r="F34" s="20"/>
      <c r="G34" s="52" t="str">
        <f>IF(A34,#REF!+E34-F34,"")</f>
        <v/>
      </c>
      <c r="H34" s="30"/>
      <c r="I34" s="83"/>
      <c r="J34" s="27"/>
      <c r="K34" s="27"/>
      <c r="L34" s="28"/>
    </row>
    <row r="35" spans="1:12" ht="18.95" customHeight="1">
      <c r="A35" s="74"/>
      <c r="B35" s="19"/>
      <c r="C35" s="7"/>
      <c r="D35" s="51"/>
      <c r="E35" s="20"/>
      <c r="F35" s="20"/>
      <c r="G35" s="52" t="str">
        <f t="shared" si="0"/>
        <v/>
      </c>
      <c r="H35" s="30"/>
      <c r="I35" s="83"/>
      <c r="J35" s="27"/>
      <c r="K35" s="27"/>
      <c r="L35" s="28"/>
    </row>
    <row r="36" spans="1:12" ht="18.95" customHeight="1">
      <c r="A36" s="74"/>
      <c r="B36" s="19"/>
      <c r="C36" s="7"/>
      <c r="D36" s="51"/>
      <c r="E36" s="20"/>
      <c r="F36" s="20"/>
      <c r="G36" s="52" t="str">
        <f t="shared" si="0"/>
        <v/>
      </c>
      <c r="H36" s="30"/>
      <c r="I36" s="83"/>
      <c r="J36" s="27"/>
      <c r="K36" s="27"/>
      <c r="L36" s="28"/>
    </row>
    <row r="37" spans="1:12" ht="18.95" customHeight="1">
      <c r="A37" s="74"/>
      <c r="B37" s="19"/>
      <c r="C37" s="7"/>
      <c r="D37" s="51"/>
      <c r="E37" s="20"/>
      <c r="F37" s="20"/>
      <c r="G37" s="52" t="str">
        <f t="shared" si="0"/>
        <v/>
      </c>
      <c r="H37" s="30"/>
      <c r="I37" s="83"/>
      <c r="J37" s="27"/>
      <c r="K37" s="27"/>
      <c r="L37" s="28"/>
    </row>
    <row r="38" spans="1:12" ht="18.95" customHeight="1">
      <c r="A38" s="74"/>
      <c r="B38" s="19"/>
      <c r="C38" s="7"/>
      <c r="D38" s="51"/>
      <c r="E38" s="20"/>
      <c r="F38" s="20"/>
      <c r="G38" s="52" t="str">
        <f t="shared" si="0"/>
        <v/>
      </c>
      <c r="H38" s="30"/>
      <c r="I38" s="83"/>
      <c r="J38" s="27"/>
      <c r="K38" s="27"/>
      <c r="L38" s="28"/>
    </row>
    <row r="39" spans="1:12" ht="18.95" customHeight="1">
      <c r="A39" s="74"/>
      <c r="B39" s="19"/>
      <c r="C39" s="7"/>
      <c r="D39" s="51"/>
      <c r="E39" s="20"/>
      <c r="F39" s="20"/>
      <c r="G39" s="52" t="str">
        <f t="shared" si="0"/>
        <v/>
      </c>
      <c r="H39" s="30"/>
      <c r="I39" s="83"/>
      <c r="J39" s="27"/>
      <c r="K39" s="27"/>
      <c r="L39" s="28"/>
    </row>
    <row r="40" spans="1:12" ht="18.95" customHeight="1">
      <c r="A40" s="74"/>
      <c r="B40" s="19"/>
      <c r="C40" s="7"/>
      <c r="D40" s="51"/>
      <c r="E40" s="20"/>
      <c r="F40" s="20"/>
      <c r="G40" s="52" t="str">
        <f t="shared" si="0"/>
        <v/>
      </c>
      <c r="H40" s="30"/>
      <c r="I40" s="83"/>
      <c r="J40" s="27"/>
      <c r="K40" s="27"/>
      <c r="L40" s="28"/>
    </row>
    <row r="41" spans="1:12" ht="18.95" customHeight="1">
      <c r="A41" s="74"/>
      <c r="B41" s="19"/>
      <c r="C41" s="7"/>
      <c r="D41" s="51"/>
      <c r="E41" s="20"/>
      <c r="F41" s="20"/>
      <c r="G41" s="52" t="str">
        <f t="shared" si="0"/>
        <v/>
      </c>
      <c r="H41" s="30"/>
      <c r="I41" s="83"/>
      <c r="J41" s="27"/>
      <c r="K41" s="27"/>
      <c r="L41" s="28"/>
    </row>
    <row r="42" spans="1:12" ht="18.95" customHeight="1">
      <c r="A42" s="74"/>
      <c r="B42" s="19"/>
      <c r="C42" s="7"/>
      <c r="D42" s="51"/>
      <c r="E42" s="20"/>
      <c r="F42" s="20"/>
      <c r="G42" s="52" t="str">
        <f t="shared" si="0"/>
        <v/>
      </c>
      <c r="H42" s="30"/>
      <c r="I42" s="83"/>
      <c r="J42" s="27"/>
      <c r="K42" s="27"/>
      <c r="L42" s="28"/>
    </row>
    <row r="43" spans="1:12" ht="18.95" customHeight="1">
      <c r="A43" s="74"/>
      <c r="B43" s="19"/>
      <c r="C43" s="7"/>
      <c r="D43" s="51"/>
      <c r="E43" s="20"/>
      <c r="F43" s="20"/>
      <c r="G43" s="52" t="str">
        <f t="shared" si="0"/>
        <v/>
      </c>
      <c r="H43" s="30"/>
      <c r="I43" s="83"/>
      <c r="J43" s="27"/>
      <c r="K43" s="27"/>
      <c r="L43" s="28"/>
    </row>
    <row r="44" spans="1:12" ht="18.95" customHeight="1">
      <c r="A44" s="78"/>
      <c r="B44" s="58"/>
      <c r="C44" s="59"/>
      <c r="D44" s="79"/>
      <c r="E44" s="61"/>
      <c r="F44" s="61"/>
      <c r="G44" s="62" t="str">
        <f t="shared" si="0"/>
        <v/>
      </c>
      <c r="H44" s="80"/>
      <c r="I44" s="84"/>
      <c r="J44" s="27"/>
      <c r="K44" s="27"/>
      <c r="L44" s="28"/>
    </row>
    <row r="45" spans="1:12" ht="18.95" customHeight="1">
      <c r="A45" s="74"/>
      <c r="B45" s="19"/>
      <c r="C45" s="7"/>
      <c r="D45" s="51"/>
      <c r="E45" s="20"/>
      <c r="F45" s="20"/>
      <c r="G45" s="52" t="str">
        <f>IF(A45,#REF!+E45-F45,"")</f>
        <v/>
      </c>
      <c r="H45" s="30"/>
      <c r="I45" s="83"/>
      <c r="J45" s="27"/>
      <c r="K45" s="27"/>
      <c r="L45" s="28"/>
    </row>
    <row r="46" spans="1:12" ht="18.95" customHeight="1">
      <c r="A46" s="74"/>
      <c r="B46" s="19"/>
      <c r="C46" s="7"/>
      <c r="D46" s="51"/>
      <c r="E46" s="20"/>
      <c r="F46" s="20"/>
      <c r="G46" s="52" t="str">
        <f t="shared" si="0"/>
        <v/>
      </c>
      <c r="H46" s="30"/>
      <c r="I46" s="83"/>
      <c r="J46" s="27"/>
      <c r="K46" s="27"/>
      <c r="L46" s="28"/>
    </row>
    <row r="47" spans="1:12" ht="18.95" customHeight="1">
      <c r="A47" s="74"/>
      <c r="B47" s="19"/>
      <c r="C47" s="7"/>
      <c r="D47" s="51"/>
      <c r="E47" s="20"/>
      <c r="F47" s="20"/>
      <c r="G47" s="52" t="str">
        <f t="shared" ref="G47:G48" si="4">IF(A47,G46+E47-F47,"")</f>
        <v/>
      </c>
      <c r="H47" s="30"/>
      <c r="I47" s="83"/>
      <c r="J47" s="27"/>
      <c r="K47" s="27"/>
      <c r="L47" s="28"/>
    </row>
    <row r="48" spans="1:12" ht="18.95" customHeight="1" thickBot="1">
      <c r="A48" s="75"/>
      <c r="B48" s="54"/>
      <c r="C48" s="55"/>
      <c r="D48" s="56"/>
      <c r="E48" s="57"/>
      <c r="F48" s="57"/>
      <c r="G48" s="52" t="str">
        <f t="shared" si="4"/>
        <v/>
      </c>
      <c r="H48" s="30"/>
      <c r="I48" s="83"/>
      <c r="J48" s="39" t="s">
        <v>46</v>
      </c>
      <c r="K48" s="40">
        <f>K9-K30</f>
        <v>0</v>
      </c>
      <c r="L48" s="41"/>
    </row>
    <row r="49" spans="1:12" ht="18.95" customHeight="1" thickTop="1">
      <c r="A49" s="72"/>
      <c r="B49" s="58"/>
      <c r="C49" s="59"/>
      <c r="D49" s="60"/>
      <c r="E49" s="61">
        <f>SUM(E5:E48)</f>
        <v>0</v>
      </c>
      <c r="F49" s="61">
        <f>SUM(F5:F48)</f>
        <v>0</v>
      </c>
      <c r="G49" s="62">
        <f>E49-F49</f>
        <v>0</v>
      </c>
      <c r="H49" s="30"/>
      <c r="I49" s="83"/>
      <c r="J49" s="27"/>
      <c r="K49" s="27"/>
      <c r="L49" s="28"/>
    </row>
    <row r="50" spans="1:12" ht="18.75" customHeight="1">
      <c r="F50" s="98">
        <v>44286</v>
      </c>
      <c r="G50" s="98"/>
      <c r="I50" s="83"/>
    </row>
    <row r="51" spans="1:12" ht="18.75" customHeight="1">
      <c r="G51" s="63" t="s">
        <v>48</v>
      </c>
      <c r="I51" s="83"/>
    </row>
    <row r="52" spans="1:12" ht="18" customHeight="1">
      <c r="C52" s="21"/>
    </row>
    <row r="54" spans="1:12" ht="18" customHeight="1"/>
    <row r="55" spans="1:12" ht="18" customHeight="1"/>
    <row r="56" spans="1:12" ht="18" customHeight="1"/>
  </sheetData>
  <mergeCells count="1">
    <mergeCell ref="F50:G50"/>
  </mergeCells>
  <phoneticPr fontId="2"/>
  <conditionalFormatting sqref="B41:B42 B34:B36 B44:B46">
    <cfRule type="cellIs" dxfId="103" priority="121" operator="equal">
      <formula>"食材費"</formula>
    </cfRule>
    <cfRule type="cellIs" dxfId="102" priority="122" operator="equal">
      <formula>"会議費"</formula>
    </cfRule>
    <cfRule type="cellIs" dxfId="101" priority="123" operator="equal">
      <formula>"研修費"</formula>
    </cfRule>
    <cfRule type="cellIs" dxfId="100" priority="124" operator="equal">
      <formula>"旅費交通費"</formula>
    </cfRule>
    <cfRule type="cellIs" dxfId="99" priority="125" operator="equal">
      <formula>"印刷補助費"</formula>
    </cfRule>
    <cfRule type="cellIs" dxfId="98" priority="126" operator="equal">
      <formula>"慶弔費"</formula>
    </cfRule>
    <cfRule type="cellIs" dxfId="97" priority="127" operator="equal">
      <formula>"分担金"</formula>
    </cfRule>
    <cfRule type="cellIs" dxfId="96" priority="128" operator="equal">
      <formula>"繰出金"</formula>
    </cfRule>
  </conditionalFormatting>
  <conditionalFormatting sqref="B8:B14 B33 B48 B17:B31">
    <cfRule type="cellIs" dxfId="95" priority="137" operator="equal">
      <formula>"食材費"</formula>
    </cfRule>
    <cfRule type="cellIs" dxfId="94" priority="138" operator="equal">
      <formula>"会議費"</formula>
    </cfRule>
    <cfRule type="cellIs" dxfId="93" priority="139" operator="equal">
      <formula>"研修費"</formula>
    </cfRule>
    <cfRule type="cellIs" dxfId="92" priority="140" operator="equal">
      <formula>"旅費交通費"</formula>
    </cfRule>
    <cfRule type="cellIs" dxfId="91" priority="141" operator="equal">
      <formula>"印刷補助費"</formula>
    </cfRule>
    <cfRule type="cellIs" dxfId="90" priority="142" operator="equal">
      <formula>"慶弔費"</formula>
    </cfRule>
    <cfRule type="cellIs" dxfId="89" priority="143" operator="equal">
      <formula>"分担金"</formula>
    </cfRule>
    <cfRule type="cellIs" dxfId="88" priority="144" operator="equal">
      <formula>"繰出金"</formula>
    </cfRule>
  </conditionalFormatting>
  <conditionalFormatting sqref="B32">
    <cfRule type="cellIs" dxfId="87" priority="129" operator="equal">
      <formula>"食材費"</formula>
    </cfRule>
    <cfRule type="cellIs" dxfId="86" priority="130" operator="equal">
      <formula>"会議費"</formula>
    </cfRule>
    <cfRule type="cellIs" dxfId="85" priority="131" operator="equal">
      <formula>"研修費"</formula>
    </cfRule>
    <cfRule type="cellIs" dxfId="84" priority="132" operator="equal">
      <formula>"旅費交通費"</formula>
    </cfRule>
    <cfRule type="cellIs" dxfId="83" priority="133" operator="equal">
      <formula>"印刷補助費"</formula>
    </cfRule>
    <cfRule type="cellIs" dxfId="82" priority="134" operator="equal">
      <formula>"慶弔費"</formula>
    </cfRule>
    <cfRule type="cellIs" dxfId="81" priority="135" operator="equal">
      <formula>"分担金"</formula>
    </cfRule>
    <cfRule type="cellIs" dxfId="80" priority="136" operator="equal">
      <formula>"繰出金"</formula>
    </cfRule>
  </conditionalFormatting>
  <conditionalFormatting sqref="B37">
    <cfRule type="cellIs" dxfId="79" priority="97" operator="equal">
      <formula>"食材費"</formula>
    </cfRule>
    <cfRule type="cellIs" dxfId="78" priority="98" operator="equal">
      <formula>"会議費"</formula>
    </cfRule>
    <cfRule type="cellIs" dxfId="77" priority="99" operator="equal">
      <formula>"研修費"</formula>
    </cfRule>
    <cfRule type="cellIs" dxfId="76" priority="100" operator="equal">
      <formula>"旅費交通費"</formula>
    </cfRule>
    <cfRule type="cellIs" dxfId="75" priority="101" operator="equal">
      <formula>"印刷補助費"</formula>
    </cfRule>
    <cfRule type="cellIs" dxfId="74" priority="102" operator="equal">
      <formula>"慶弔費"</formula>
    </cfRule>
    <cfRule type="cellIs" dxfId="73" priority="103" operator="equal">
      <formula>"分担金"</formula>
    </cfRule>
    <cfRule type="cellIs" dxfId="72" priority="104" operator="equal">
      <formula>"繰出金"</formula>
    </cfRule>
  </conditionalFormatting>
  <conditionalFormatting sqref="B36:B41">
    <cfRule type="cellIs" dxfId="71" priority="89" operator="equal">
      <formula>"食材費"</formula>
    </cfRule>
    <cfRule type="cellIs" dxfId="70" priority="90" operator="equal">
      <formula>"会議費"</formula>
    </cfRule>
    <cfRule type="cellIs" dxfId="69" priority="91" operator="equal">
      <formula>"研修費"</formula>
    </cfRule>
    <cfRule type="cellIs" dxfId="68" priority="92" operator="equal">
      <formula>"旅費交通費"</formula>
    </cfRule>
    <cfRule type="cellIs" dxfId="67" priority="93" operator="equal">
      <formula>"印刷補助費"</formula>
    </cfRule>
    <cfRule type="cellIs" dxfId="66" priority="94" operator="equal">
      <formula>"慶弔費"</formula>
    </cfRule>
    <cfRule type="cellIs" dxfId="65" priority="95" operator="equal">
      <formula>"分担金"</formula>
    </cfRule>
    <cfRule type="cellIs" dxfId="64" priority="96" operator="equal">
      <formula>"繰出金"</formula>
    </cfRule>
  </conditionalFormatting>
  <conditionalFormatting sqref="B36">
    <cfRule type="cellIs" dxfId="63" priority="73" operator="equal">
      <formula>"食材費"</formula>
    </cfRule>
    <cfRule type="cellIs" dxfId="62" priority="74" operator="equal">
      <formula>"会議費"</formula>
    </cfRule>
    <cfRule type="cellIs" dxfId="61" priority="75" operator="equal">
      <formula>"研修費"</formula>
    </cfRule>
    <cfRule type="cellIs" dxfId="60" priority="76" operator="equal">
      <formula>"旅費交通費"</formula>
    </cfRule>
    <cfRule type="cellIs" dxfId="59" priority="77" operator="equal">
      <formula>"印刷補助費"</formula>
    </cfRule>
    <cfRule type="cellIs" dxfId="58" priority="78" operator="equal">
      <formula>"慶弔費"</formula>
    </cfRule>
    <cfRule type="cellIs" dxfId="57" priority="79" operator="equal">
      <formula>"分担金"</formula>
    </cfRule>
    <cfRule type="cellIs" dxfId="56" priority="80" operator="equal">
      <formula>"繰出金"</formula>
    </cfRule>
  </conditionalFormatting>
  <conditionalFormatting sqref="B43">
    <cfRule type="cellIs" dxfId="55" priority="65" operator="equal">
      <formula>"食材費"</formula>
    </cfRule>
    <cfRule type="cellIs" dxfId="54" priority="66" operator="equal">
      <formula>"会議費"</formula>
    </cfRule>
    <cfRule type="cellIs" dxfId="53" priority="67" operator="equal">
      <formula>"研修費"</formula>
    </cfRule>
    <cfRule type="cellIs" dxfId="52" priority="68" operator="equal">
      <formula>"旅費交通費"</formula>
    </cfRule>
    <cfRule type="cellIs" dxfId="51" priority="69" operator="equal">
      <formula>"印刷補助費"</formula>
    </cfRule>
    <cfRule type="cellIs" dxfId="50" priority="70" operator="equal">
      <formula>"慶弔費"</formula>
    </cfRule>
    <cfRule type="cellIs" dxfId="49" priority="71" operator="equal">
      <formula>"分担金"</formula>
    </cfRule>
    <cfRule type="cellIs" dxfId="48" priority="72" operator="equal">
      <formula>"繰出金"</formula>
    </cfRule>
  </conditionalFormatting>
  <conditionalFormatting sqref="B43">
    <cfRule type="cellIs" dxfId="47" priority="57" operator="equal">
      <formula>"食材費"</formula>
    </cfRule>
    <cfRule type="cellIs" dxfId="46" priority="58" operator="equal">
      <formula>"会議費"</formula>
    </cfRule>
    <cfRule type="cellIs" dxfId="45" priority="59" operator="equal">
      <formula>"研修費"</formula>
    </cfRule>
    <cfRule type="cellIs" dxfId="44" priority="60" operator="equal">
      <formula>"旅費交通費"</formula>
    </cfRule>
    <cfRule type="cellIs" dxfId="43" priority="61" operator="equal">
      <formula>"印刷補助費"</formula>
    </cfRule>
    <cfRule type="cellIs" dxfId="42" priority="62" operator="equal">
      <formula>"慶弔費"</formula>
    </cfRule>
    <cfRule type="cellIs" dxfId="41" priority="63" operator="equal">
      <formula>"分担金"</formula>
    </cfRule>
    <cfRule type="cellIs" dxfId="40" priority="64" operator="equal">
      <formula>"繰出金"</formula>
    </cfRule>
  </conditionalFormatting>
  <conditionalFormatting sqref="B47">
    <cfRule type="cellIs" dxfId="39" priority="49" operator="equal">
      <formula>"食材費"</formula>
    </cfRule>
    <cfRule type="cellIs" dxfId="38" priority="50" operator="equal">
      <formula>"会議費"</formula>
    </cfRule>
    <cfRule type="cellIs" dxfId="37" priority="51" operator="equal">
      <formula>"研修費"</formula>
    </cfRule>
    <cfRule type="cellIs" dxfId="36" priority="52" operator="equal">
      <formula>"旅費交通費"</formula>
    </cfRule>
    <cfRule type="cellIs" dxfId="35" priority="53" operator="equal">
      <formula>"印刷補助費"</formula>
    </cfRule>
    <cfRule type="cellIs" dxfId="34" priority="54" operator="equal">
      <formula>"慶弔費"</formula>
    </cfRule>
    <cfRule type="cellIs" dxfId="33" priority="55" operator="equal">
      <formula>"分担金"</formula>
    </cfRule>
    <cfRule type="cellIs" dxfId="32" priority="56" operator="equal">
      <formula>"繰出金"</formula>
    </cfRule>
  </conditionalFormatting>
  <conditionalFormatting sqref="B15">
    <cfRule type="cellIs" dxfId="31" priority="9" operator="equal">
      <formula>"食材費"</formula>
    </cfRule>
    <cfRule type="cellIs" dxfId="30" priority="10" operator="equal">
      <formula>"会議費"</formula>
    </cfRule>
    <cfRule type="cellIs" dxfId="29" priority="11" operator="equal">
      <formula>"研修費"</formula>
    </cfRule>
    <cfRule type="cellIs" dxfId="28" priority="12" operator="equal">
      <formula>"旅費交通費"</formula>
    </cfRule>
    <cfRule type="cellIs" dxfId="27" priority="13" operator="equal">
      <formula>"印刷補助費"</formula>
    </cfRule>
    <cfRule type="cellIs" dxfId="26" priority="14" operator="equal">
      <formula>"慶弔費"</formula>
    </cfRule>
    <cfRule type="cellIs" dxfId="25" priority="15" operator="equal">
      <formula>"分担金"</formula>
    </cfRule>
    <cfRule type="cellIs" dxfId="24" priority="16" operator="equal">
      <formula>"繰出金"</formula>
    </cfRule>
  </conditionalFormatting>
  <conditionalFormatting sqref="B5">
    <cfRule type="cellIs" dxfId="23" priority="25" operator="equal">
      <formula>"食材費"</formula>
    </cfRule>
    <cfRule type="cellIs" dxfId="22" priority="26" operator="equal">
      <formula>"会議費"</formula>
    </cfRule>
    <cfRule type="cellIs" dxfId="21" priority="27" operator="equal">
      <formula>"研修費"</formula>
    </cfRule>
    <cfRule type="cellIs" dxfId="20" priority="28" operator="equal">
      <formula>"旅費交通費"</formula>
    </cfRule>
    <cfRule type="cellIs" dxfId="19" priority="29" operator="equal">
      <formula>"印刷補助費"</formula>
    </cfRule>
    <cfRule type="cellIs" dxfId="18" priority="30" operator="equal">
      <formula>"慶弔費"</formula>
    </cfRule>
    <cfRule type="cellIs" dxfId="17" priority="31" operator="equal">
      <formula>"分担金"</formula>
    </cfRule>
    <cfRule type="cellIs" dxfId="16" priority="32" operator="equal">
      <formula>"繰出金"</formula>
    </cfRule>
  </conditionalFormatting>
  <conditionalFormatting sqref="B6:B7">
    <cfRule type="cellIs" dxfId="15" priority="17" operator="equal">
      <formula>"食材費"</formula>
    </cfRule>
    <cfRule type="cellIs" dxfId="14" priority="18" operator="equal">
      <formula>"会議費"</formula>
    </cfRule>
    <cfRule type="cellIs" dxfId="13" priority="19" operator="equal">
      <formula>"研修費"</formula>
    </cfRule>
    <cfRule type="cellIs" dxfId="12" priority="20" operator="equal">
      <formula>"旅費交通費"</formula>
    </cfRule>
    <cfRule type="cellIs" dxfId="11" priority="21" operator="equal">
      <formula>"印刷補助費"</formula>
    </cfRule>
    <cfRule type="cellIs" dxfId="10" priority="22" operator="equal">
      <formula>"慶弔費"</formula>
    </cfRule>
    <cfRule type="cellIs" dxfId="9" priority="23" operator="equal">
      <formula>"分担金"</formula>
    </cfRule>
    <cfRule type="cellIs" dxfId="8" priority="24" operator="equal">
      <formula>"繰出金"</formula>
    </cfRule>
  </conditionalFormatting>
  <conditionalFormatting sqref="B16">
    <cfRule type="cellIs" dxfId="7" priority="1" operator="equal">
      <formula>"食材費"</formula>
    </cfRule>
    <cfRule type="cellIs" dxfId="6" priority="2" operator="equal">
      <formula>"会議費"</formula>
    </cfRule>
    <cfRule type="cellIs" dxfId="5" priority="3" operator="equal">
      <formula>"研修費"</formula>
    </cfRule>
    <cfRule type="cellIs" dxfId="4" priority="4" operator="equal">
      <formula>"旅費交通費"</formula>
    </cfRule>
    <cfRule type="cellIs" dxfId="3" priority="5" operator="equal">
      <formula>"印刷補助費"</formula>
    </cfRule>
    <cfRule type="cellIs" dxfId="2" priority="6" operator="equal">
      <formula>"慶弔費"</formula>
    </cfRule>
    <cfRule type="cellIs" dxfId="1" priority="7" operator="equal">
      <formula>"分担金"</formula>
    </cfRule>
    <cfRule type="cellIs" dxfId="0" priority="8" operator="equal">
      <formula>"繰出金"</formula>
    </cfRule>
  </conditionalFormatting>
  <dataValidations count="3">
    <dataValidation type="list" allowBlank="1" showInputMessage="1" showErrorMessage="1" sqref="B5:B8">
      <formula1>$J$13:$J$29</formula1>
    </dataValidation>
    <dataValidation type="list" allowBlank="1" showInputMessage="1" sqref="B9:B48">
      <formula1>"地区負担金,参加費,消耗品費,需品費,食材費,会場使用料,使用料,印刷費,印刷補助費,会議費,研修費,旅費交通費,通信費,慶弔費,分担金,支払手数料,雑費,繰出金,褒賞費,　,"</formula1>
    </dataValidation>
    <dataValidation type="list" allowBlank="1" showInputMessage="1" showErrorMessage="1" error="科目一覧から選んでください" sqref="H5:H49">
      <formula1>$J$6:$J$8</formula1>
    </dataValidation>
  </dataValidations>
  <pageMargins left="0.70866141732283472" right="0.70866141732283472" top="0.74803149606299213" bottom="0.74803149606299213" header="0.31496062992125984" footer="0.31496062992125984"/>
  <pageSetup paperSize="9" scale="83" fitToWidth="0" orientation="portrait" horizontalDpi="4294967293" r:id="rId1"/>
  <headerFooter>
    <oddHeader>&amp;C&amp;F</oddHeader>
    <oddFooter>&amp;C&amp;P/&amp;N</oddFooter>
  </headerFooter>
  <colBreaks count="1" manualBreakCount="1">
    <brk id="8" max="50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35"/>
  <sheetViews>
    <sheetView workbookViewId="0"/>
  </sheetViews>
  <sheetFormatPr defaultRowHeight="14.25"/>
  <cols>
    <col min="1" max="1" width="5.625" style="1" customWidth="1"/>
    <col min="2" max="2" width="19.625" style="1" customWidth="1"/>
    <col min="3" max="3" width="15.625" style="1" customWidth="1"/>
    <col min="4" max="4" width="2.875" style="1" customWidth="1"/>
    <col min="5" max="5" width="7.875" style="1" customWidth="1"/>
    <col min="6" max="6" width="19.625" style="1" customWidth="1"/>
    <col min="7" max="7" width="15.625" style="1" customWidth="1"/>
    <col min="8" max="8" width="1.875" style="1" customWidth="1"/>
    <col min="9" max="9" width="3.375" style="1" customWidth="1"/>
    <col min="10" max="256" width="9" style="1"/>
  </cols>
  <sheetData>
    <row r="1" spans="1:256">
      <c r="B1" s="1" t="s">
        <v>130</v>
      </c>
      <c r="F1" s="101">
        <v>44286</v>
      </c>
      <c r="G1" s="101"/>
    </row>
    <row r="2" spans="1:256" ht="17.25">
      <c r="A2" s="102" t="s">
        <v>49</v>
      </c>
      <c r="B2" s="102"/>
      <c r="C2" s="102"/>
      <c r="D2" s="102"/>
      <c r="E2" s="102"/>
      <c r="F2" s="102"/>
      <c r="G2" s="102"/>
    </row>
    <row r="3" spans="1:256">
      <c r="A3" s="64"/>
      <c r="B3" s="65" t="s">
        <v>73</v>
      </c>
      <c r="C3" s="65"/>
      <c r="D3" s="65" t="s">
        <v>47</v>
      </c>
      <c r="E3" s="64"/>
      <c r="F3" s="64"/>
      <c r="G3" s="64"/>
    </row>
    <row r="4" spans="1:256">
      <c r="A4" s="64"/>
      <c r="B4" s="64"/>
      <c r="C4" s="64" t="s">
        <v>50</v>
      </c>
      <c r="D4" s="103" t="s">
        <v>131</v>
      </c>
      <c r="E4" s="103"/>
      <c r="F4" s="103"/>
      <c r="G4" s="103"/>
    </row>
    <row r="5" spans="1:256">
      <c r="A5" s="64"/>
      <c r="B5" s="64"/>
      <c r="C5" s="64" t="s">
        <v>51</v>
      </c>
      <c r="D5" s="104" t="s">
        <v>52</v>
      </c>
      <c r="E5" s="104"/>
      <c r="F5" s="64"/>
      <c r="G5" s="64"/>
    </row>
    <row r="6" spans="1:256">
      <c r="A6" s="64"/>
      <c r="B6" s="64"/>
      <c r="C6" s="64"/>
      <c r="D6" s="104" t="s">
        <v>53</v>
      </c>
      <c r="E6" s="104"/>
      <c r="F6" s="64"/>
      <c r="G6" s="66" t="s">
        <v>71</v>
      </c>
    </row>
    <row r="7" spans="1:256">
      <c r="A7" s="64"/>
      <c r="B7" s="64"/>
      <c r="C7" s="64"/>
      <c r="D7" s="64"/>
      <c r="E7" s="64"/>
      <c r="F7" s="64"/>
      <c r="G7" s="64"/>
    </row>
    <row r="8" spans="1:256">
      <c r="A8" s="99" t="s">
        <v>19</v>
      </c>
      <c r="B8" s="99"/>
      <c r="C8" s="99"/>
      <c r="E8" s="99" t="s">
        <v>20</v>
      </c>
      <c r="F8" s="99"/>
      <c r="G8" s="99"/>
    </row>
    <row r="9" spans="1:256">
      <c r="A9" s="9" t="s">
        <v>72</v>
      </c>
      <c r="B9" s="9" t="s">
        <v>21</v>
      </c>
      <c r="C9" s="9" t="s">
        <v>22</v>
      </c>
      <c r="D9" s="14"/>
      <c r="E9" s="9" t="s">
        <v>72</v>
      </c>
      <c r="F9" s="9" t="s">
        <v>21</v>
      </c>
      <c r="G9" s="9" t="s">
        <v>22</v>
      </c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BY9" s="14"/>
      <c r="BZ9" s="14"/>
      <c r="CA9" s="14"/>
      <c r="CB9" s="14"/>
      <c r="CC9" s="14"/>
      <c r="CD9" s="14"/>
      <c r="CE9" s="14"/>
      <c r="CF9" s="14"/>
      <c r="CG9" s="14"/>
      <c r="CH9" s="14"/>
      <c r="CI9" s="14"/>
      <c r="CJ9" s="14"/>
      <c r="CK9" s="14"/>
      <c r="CL9" s="14"/>
      <c r="CM9" s="14"/>
      <c r="CN9" s="14"/>
      <c r="CO9" s="14"/>
      <c r="CP9" s="14"/>
      <c r="CQ9" s="14"/>
      <c r="CR9" s="14"/>
      <c r="CS9" s="14"/>
      <c r="CT9" s="14"/>
      <c r="CU9" s="14"/>
      <c r="CV9" s="14"/>
      <c r="CW9" s="14"/>
      <c r="CX9" s="14"/>
      <c r="CY9" s="14"/>
      <c r="CZ9" s="14"/>
      <c r="DA9" s="14"/>
      <c r="DB9" s="14"/>
      <c r="DC9" s="14"/>
      <c r="DD9" s="14"/>
      <c r="DE9" s="14"/>
      <c r="DF9" s="14"/>
      <c r="DG9" s="14"/>
      <c r="DH9" s="14"/>
      <c r="DI9" s="14"/>
      <c r="DJ9" s="14"/>
      <c r="DK9" s="14"/>
      <c r="DL9" s="14"/>
      <c r="DM9" s="14"/>
      <c r="DN9" s="14"/>
      <c r="DO9" s="14"/>
      <c r="DP9" s="14"/>
      <c r="DQ9" s="14"/>
      <c r="DR9" s="14"/>
      <c r="DS9" s="14"/>
      <c r="DT9" s="14"/>
      <c r="DU9" s="14"/>
      <c r="DV9" s="14"/>
      <c r="DW9" s="14"/>
      <c r="DX9" s="14"/>
      <c r="DY9" s="14"/>
      <c r="DZ9" s="14"/>
      <c r="EA9" s="14"/>
      <c r="EB9" s="14"/>
      <c r="EC9" s="14"/>
      <c r="ED9" s="14"/>
      <c r="EE9" s="14"/>
      <c r="EF9" s="14"/>
      <c r="EG9" s="14"/>
      <c r="EH9" s="14"/>
      <c r="EI9" s="14"/>
      <c r="EJ9" s="14"/>
      <c r="EK9" s="14"/>
      <c r="EL9" s="14"/>
      <c r="EM9" s="14"/>
      <c r="EN9" s="14"/>
      <c r="EO9" s="14"/>
      <c r="EP9" s="14"/>
      <c r="EQ9" s="14"/>
      <c r="ER9" s="14"/>
      <c r="ES9" s="14"/>
      <c r="ET9" s="14"/>
      <c r="EU9" s="14"/>
      <c r="EV9" s="14"/>
      <c r="EW9" s="14"/>
      <c r="EX9" s="14"/>
      <c r="EY9" s="14"/>
      <c r="EZ9" s="14"/>
      <c r="FA9" s="14"/>
      <c r="FB9" s="14"/>
      <c r="FC9" s="14"/>
      <c r="FD9" s="14"/>
      <c r="FE9" s="14"/>
      <c r="FF9" s="14"/>
      <c r="FG9" s="14"/>
      <c r="FH9" s="14"/>
      <c r="FI9" s="14"/>
      <c r="FJ9" s="14"/>
      <c r="FK9" s="14"/>
      <c r="FL9" s="14"/>
      <c r="FM9" s="14"/>
      <c r="FN9" s="14"/>
      <c r="FO9" s="14"/>
      <c r="FP9" s="14"/>
      <c r="FQ9" s="14"/>
      <c r="FR9" s="14"/>
      <c r="FS9" s="14"/>
      <c r="FT9" s="14"/>
      <c r="FU9" s="14"/>
      <c r="FV9" s="14"/>
      <c r="FW9" s="14"/>
      <c r="FX9" s="14"/>
      <c r="FY9" s="14"/>
      <c r="FZ9" s="14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14"/>
      <c r="HF9" s="14"/>
      <c r="HG9" s="14"/>
      <c r="HH9" s="14"/>
      <c r="HI9" s="14"/>
      <c r="HJ9" s="14"/>
      <c r="HK9" s="14"/>
      <c r="HL9" s="14"/>
      <c r="HM9" s="14"/>
      <c r="HN9" s="14"/>
      <c r="HO9" s="14"/>
      <c r="HP9" s="14"/>
      <c r="HQ9" s="14"/>
      <c r="HR9" s="14"/>
      <c r="HS9" s="14"/>
      <c r="HT9" s="14"/>
      <c r="HU9" s="14"/>
      <c r="HV9" s="14"/>
      <c r="HW9" s="14"/>
      <c r="HX9" s="14"/>
      <c r="HY9" s="14"/>
      <c r="HZ9" s="14"/>
      <c r="IA9" s="14"/>
      <c r="IB9" s="14"/>
      <c r="IC9" s="14"/>
      <c r="ID9" s="14"/>
      <c r="IE9" s="14"/>
      <c r="IF9" s="14"/>
      <c r="IG9" s="14"/>
      <c r="IH9" s="14"/>
      <c r="II9" s="14"/>
      <c r="IJ9" s="14"/>
      <c r="IK9" s="14"/>
      <c r="IL9" s="14"/>
      <c r="IM9" s="14"/>
      <c r="IN9" s="14"/>
      <c r="IO9" s="14"/>
      <c r="IP9" s="14"/>
      <c r="IQ9" s="14"/>
      <c r="IR9" s="14"/>
      <c r="IS9" s="14"/>
      <c r="IT9" s="14"/>
      <c r="IU9" s="14"/>
      <c r="IV9" s="14"/>
    </row>
    <row r="10" spans="1:256">
      <c r="A10" s="9">
        <v>1</v>
      </c>
      <c r="B10" s="7" t="s">
        <v>54</v>
      </c>
      <c r="C10" s="22">
        <f>会計帳簿!K6</f>
        <v>0</v>
      </c>
      <c r="E10" s="23">
        <v>1</v>
      </c>
      <c r="F10" s="6" t="s">
        <v>55</v>
      </c>
      <c r="G10" s="22">
        <f>会計帳簿!K13</f>
        <v>0</v>
      </c>
    </row>
    <row r="11" spans="1:256">
      <c r="A11" s="9">
        <v>2</v>
      </c>
      <c r="B11" s="7" t="s">
        <v>56</v>
      </c>
      <c r="C11" s="22">
        <f>会計帳簿!K7</f>
        <v>0</v>
      </c>
      <c r="E11" s="23">
        <v>2</v>
      </c>
      <c r="F11" s="6" t="s">
        <v>57</v>
      </c>
      <c r="G11" s="22">
        <f>会計帳簿!K14</f>
        <v>0</v>
      </c>
    </row>
    <row r="12" spans="1:256">
      <c r="A12" s="6"/>
      <c r="B12" s="6"/>
      <c r="C12" s="15"/>
      <c r="E12" s="67">
        <v>3</v>
      </c>
      <c r="F12" s="68" t="s">
        <v>58</v>
      </c>
      <c r="G12" s="69">
        <f>会計帳簿!K15</f>
        <v>0</v>
      </c>
    </row>
    <row r="13" spans="1:256">
      <c r="A13" s="6"/>
      <c r="B13" s="6"/>
      <c r="C13" s="15"/>
      <c r="E13" s="23">
        <v>4</v>
      </c>
      <c r="F13" s="6" t="s">
        <v>59</v>
      </c>
      <c r="G13" s="22">
        <f>会計帳簿!K16</f>
        <v>0</v>
      </c>
    </row>
    <row r="14" spans="1:256">
      <c r="A14" s="6"/>
      <c r="B14" s="6"/>
      <c r="C14" s="15"/>
      <c r="E14" s="23">
        <v>5</v>
      </c>
      <c r="F14" s="6" t="s">
        <v>24</v>
      </c>
      <c r="G14" s="22">
        <f>会計帳簿!K17</f>
        <v>0</v>
      </c>
    </row>
    <row r="15" spans="1:256">
      <c r="A15" s="6"/>
      <c r="B15" s="6"/>
      <c r="C15" s="15"/>
      <c r="E15" s="23">
        <v>6</v>
      </c>
      <c r="F15" s="6" t="s">
        <v>27</v>
      </c>
      <c r="G15" s="22">
        <f>会計帳簿!K18</f>
        <v>0</v>
      </c>
    </row>
    <row r="16" spans="1:256">
      <c r="A16" s="6"/>
      <c r="B16" s="6"/>
      <c r="C16" s="15"/>
      <c r="E16" s="76">
        <v>7</v>
      </c>
      <c r="F16" s="73" t="s">
        <v>60</v>
      </c>
      <c r="G16" s="77">
        <f>会計帳簿!K19</f>
        <v>0</v>
      </c>
    </row>
    <row r="17" spans="1:7">
      <c r="A17" s="6"/>
      <c r="B17" s="6"/>
      <c r="C17" s="15"/>
      <c r="E17" s="67">
        <v>8</v>
      </c>
      <c r="F17" s="68" t="s">
        <v>61</v>
      </c>
      <c r="G17" s="69">
        <f>会計帳簿!K20</f>
        <v>0</v>
      </c>
    </row>
    <row r="18" spans="1:7">
      <c r="A18" s="6"/>
      <c r="B18" s="6"/>
      <c r="C18" s="15"/>
      <c r="E18" s="67">
        <v>9</v>
      </c>
      <c r="F18" s="68" t="s">
        <v>62</v>
      </c>
      <c r="G18" s="69">
        <f>会計帳簿!K21</f>
        <v>0</v>
      </c>
    </row>
    <row r="19" spans="1:7">
      <c r="A19" s="6"/>
      <c r="B19" s="6"/>
      <c r="C19" s="15"/>
      <c r="E19" s="67">
        <v>10</v>
      </c>
      <c r="F19" s="68" t="s">
        <v>63</v>
      </c>
      <c r="G19" s="69">
        <f>会計帳簿!K22</f>
        <v>0</v>
      </c>
    </row>
    <row r="20" spans="1:7">
      <c r="A20" s="6"/>
      <c r="B20" s="6"/>
      <c r="C20" s="15"/>
      <c r="E20" s="23">
        <v>11</v>
      </c>
      <c r="F20" s="6" t="s">
        <v>64</v>
      </c>
      <c r="G20" s="22">
        <f>会計帳簿!K23</f>
        <v>0</v>
      </c>
    </row>
    <row r="21" spans="1:7">
      <c r="A21" s="6"/>
      <c r="B21" s="6"/>
      <c r="C21" s="15"/>
      <c r="E21" s="76">
        <v>12</v>
      </c>
      <c r="F21" s="73" t="s">
        <v>41</v>
      </c>
      <c r="G21" s="77">
        <f>会計帳簿!K24</f>
        <v>0</v>
      </c>
    </row>
    <row r="22" spans="1:7">
      <c r="A22" s="6"/>
      <c r="B22" s="6"/>
      <c r="C22" s="15"/>
      <c r="E22" s="76">
        <v>13</v>
      </c>
      <c r="F22" s="73" t="s">
        <v>65</v>
      </c>
      <c r="G22" s="77">
        <f>会計帳簿!K25</f>
        <v>0</v>
      </c>
    </row>
    <row r="23" spans="1:7">
      <c r="A23" s="6"/>
      <c r="B23" s="6"/>
      <c r="C23" s="15"/>
      <c r="E23" s="23">
        <v>14</v>
      </c>
      <c r="F23" s="6" t="s">
        <v>66</v>
      </c>
      <c r="G23" s="22">
        <f>会計帳簿!K26</f>
        <v>0</v>
      </c>
    </row>
    <row r="24" spans="1:7">
      <c r="A24" s="99" t="s">
        <v>23</v>
      </c>
      <c r="B24" s="99"/>
      <c r="C24" s="22">
        <f>IF(C10="","",SUM(C10:C23))</f>
        <v>0</v>
      </c>
      <c r="E24" s="23">
        <v>15</v>
      </c>
      <c r="F24" s="6" t="s">
        <v>67</v>
      </c>
      <c r="G24" s="22">
        <f>会計帳簿!K27</f>
        <v>0</v>
      </c>
    </row>
    <row r="25" spans="1:7">
      <c r="E25" s="76">
        <v>16</v>
      </c>
      <c r="F25" s="73" t="s">
        <v>68</v>
      </c>
      <c r="G25" s="77">
        <f>会計帳簿!K28</f>
        <v>0</v>
      </c>
    </row>
    <row r="26" spans="1:7">
      <c r="E26" s="23">
        <v>17</v>
      </c>
      <c r="F26" s="6" t="s">
        <v>69</v>
      </c>
      <c r="G26" s="22">
        <f>会計帳簿!K29</f>
        <v>0</v>
      </c>
    </row>
    <row r="27" spans="1:7">
      <c r="E27" s="23">
        <v>18</v>
      </c>
      <c r="F27" s="6"/>
      <c r="G27" s="22"/>
    </row>
    <row r="28" spans="1:7">
      <c r="E28" s="23">
        <v>19</v>
      </c>
      <c r="F28" s="6"/>
      <c r="G28" s="22"/>
    </row>
    <row r="29" spans="1:7">
      <c r="E29" s="23">
        <v>20</v>
      </c>
      <c r="F29" s="6"/>
      <c r="G29" s="22"/>
    </row>
    <row r="30" spans="1:7">
      <c r="E30" s="23">
        <v>21</v>
      </c>
      <c r="F30" s="6"/>
      <c r="G30" s="22"/>
    </row>
    <row r="31" spans="1:7">
      <c r="E31" s="23">
        <v>22</v>
      </c>
      <c r="F31" s="6"/>
      <c r="G31" s="22"/>
    </row>
    <row r="32" spans="1:7">
      <c r="E32" s="23">
        <v>23</v>
      </c>
      <c r="F32" s="6"/>
      <c r="G32" s="22"/>
    </row>
    <row r="33" spans="5:7">
      <c r="E33" s="99" t="s">
        <v>23</v>
      </c>
      <c r="F33" s="99"/>
      <c r="G33" s="22">
        <f>IF(G10="","",SUM(G10:G32))</f>
        <v>0</v>
      </c>
    </row>
    <row r="35" spans="5:7">
      <c r="E35" s="100" t="s">
        <v>70</v>
      </c>
      <c r="F35" s="100"/>
      <c r="G35" s="71">
        <f>IF(C24="","",C24-G33)</f>
        <v>0</v>
      </c>
    </row>
  </sheetData>
  <mergeCells count="10">
    <mergeCell ref="A24:B24"/>
    <mergeCell ref="E33:F33"/>
    <mergeCell ref="E35:F35"/>
    <mergeCell ref="F1:G1"/>
    <mergeCell ref="A2:G2"/>
    <mergeCell ref="D4:G4"/>
    <mergeCell ref="D5:E5"/>
    <mergeCell ref="D6:E6"/>
    <mergeCell ref="A8:C8"/>
    <mergeCell ref="E8:G8"/>
  </mergeCells>
  <phoneticPr fontId="2"/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O28"/>
  <sheetViews>
    <sheetView workbookViewId="0">
      <selection activeCell="B9" sqref="B9:O9"/>
    </sheetView>
  </sheetViews>
  <sheetFormatPr defaultRowHeight="28.5" customHeight="1"/>
  <cols>
    <col min="1" max="1" width="1.25" style="106" customWidth="1"/>
    <col min="2" max="2" width="13.5" style="106" customWidth="1"/>
    <col min="3" max="3" width="5.75" style="106" customWidth="1"/>
    <col min="4" max="4" width="3.75" style="106" customWidth="1"/>
    <col min="5" max="5" width="5.75" style="106" customWidth="1"/>
    <col min="6" max="6" width="3.75" style="106" customWidth="1"/>
    <col min="7" max="7" width="5.75" style="106" customWidth="1"/>
    <col min="8" max="9" width="3.75" style="106" customWidth="1"/>
    <col min="10" max="10" width="5.75" style="106" customWidth="1"/>
    <col min="11" max="11" width="3.75" style="106" customWidth="1"/>
    <col min="12" max="12" width="5.75" style="106" customWidth="1"/>
    <col min="13" max="13" width="3.75" style="106" customWidth="1"/>
    <col min="14" max="14" width="5.75" style="106" customWidth="1"/>
    <col min="15" max="15" width="3.75" style="106" customWidth="1"/>
    <col min="16" max="16384" width="9" style="106"/>
  </cols>
  <sheetData>
    <row r="1" spans="2:15" ht="28.5" customHeight="1">
      <c r="B1" s="105" t="s">
        <v>133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</row>
    <row r="2" spans="2:15" ht="19.5" customHeight="1">
      <c r="B2" s="107" t="s">
        <v>78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2:15" ht="19.5" customHeight="1">
      <c r="B3" s="107" t="s">
        <v>134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</row>
    <row r="4" spans="2:15" ht="28.5" customHeight="1">
      <c r="B4" s="106" t="s">
        <v>135</v>
      </c>
      <c r="C4" s="108"/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</row>
    <row r="5" spans="2:15" ht="9.75" customHeight="1"/>
    <row r="6" spans="2:15" ht="28.5" customHeight="1">
      <c r="B6" s="106" t="s">
        <v>136</v>
      </c>
      <c r="C6" s="109"/>
      <c r="D6" s="110" t="s">
        <v>137</v>
      </c>
      <c r="E6" s="109"/>
      <c r="F6" s="110" t="s">
        <v>138</v>
      </c>
      <c r="G6" s="109"/>
      <c r="H6" s="110" t="s">
        <v>139</v>
      </c>
      <c r="I6" s="110" t="s">
        <v>140</v>
      </c>
      <c r="J6" s="109"/>
      <c r="K6" s="110" t="s">
        <v>137</v>
      </c>
      <c r="L6" s="109"/>
      <c r="M6" s="110" t="s">
        <v>138</v>
      </c>
      <c r="N6" s="109"/>
      <c r="O6" s="110" t="s">
        <v>139</v>
      </c>
    </row>
    <row r="7" spans="2:15" ht="19.5" customHeight="1"/>
    <row r="8" spans="2:15" ht="28.5" customHeight="1">
      <c r="B8" s="111" t="s">
        <v>141</v>
      </c>
    </row>
    <row r="9" spans="2:15" ht="28.5" customHeight="1" thickBot="1">
      <c r="B9" s="112" t="s">
        <v>142</v>
      </c>
      <c r="C9" s="112"/>
      <c r="D9" s="112" t="s">
        <v>143</v>
      </c>
      <c r="E9" s="112"/>
      <c r="F9" s="112"/>
      <c r="G9" s="112"/>
      <c r="H9" s="112"/>
      <c r="I9" s="112"/>
      <c r="J9" s="112"/>
      <c r="K9" s="112"/>
      <c r="L9" s="112" t="s">
        <v>144</v>
      </c>
      <c r="M9" s="112"/>
      <c r="N9" s="112"/>
      <c r="O9" s="112"/>
    </row>
    <row r="10" spans="2:15" ht="28.5" customHeight="1"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4"/>
      <c r="M10" s="114"/>
      <c r="N10" s="115"/>
      <c r="O10" s="116"/>
    </row>
    <row r="11" spans="2:15" ht="28.5" customHeight="1">
      <c r="B11" s="117"/>
      <c r="C11" s="117"/>
      <c r="D11" s="117"/>
      <c r="E11" s="117"/>
      <c r="F11" s="117"/>
      <c r="G11" s="117"/>
      <c r="H11" s="117"/>
      <c r="I11" s="117"/>
      <c r="J11" s="117"/>
      <c r="K11" s="117"/>
      <c r="L11" s="118"/>
      <c r="M11" s="118"/>
      <c r="N11" s="119"/>
      <c r="O11" s="120"/>
    </row>
    <row r="12" spans="2:15" ht="28.5" customHeight="1"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8"/>
      <c r="M12" s="118"/>
      <c r="N12" s="119"/>
      <c r="O12" s="120"/>
    </row>
    <row r="13" spans="2:15" ht="28.5" customHeight="1" thickBot="1"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2"/>
      <c r="M13" s="122"/>
      <c r="N13" s="123"/>
      <c r="O13" s="124"/>
    </row>
    <row r="14" spans="2:15" ht="28.5" customHeight="1">
      <c r="B14" s="125" t="s">
        <v>145</v>
      </c>
      <c r="C14" s="126"/>
      <c r="D14" s="126"/>
      <c r="E14" s="126"/>
      <c r="F14" s="126"/>
      <c r="G14" s="126"/>
      <c r="H14" s="126"/>
      <c r="I14" s="126"/>
      <c r="J14" s="126"/>
      <c r="K14" s="127"/>
      <c r="L14" s="114">
        <f>SUM(L10:N13)</f>
        <v>0</v>
      </c>
      <c r="M14" s="114"/>
      <c r="N14" s="115"/>
      <c r="O14" s="116"/>
    </row>
    <row r="15" spans="2:15" ht="19.5" customHeight="1"/>
    <row r="16" spans="2:15" ht="28.5" customHeight="1">
      <c r="B16" s="111" t="s">
        <v>146</v>
      </c>
    </row>
    <row r="17" spans="2:15" ht="28.5" customHeight="1" thickBot="1">
      <c r="B17" s="112" t="s">
        <v>142</v>
      </c>
      <c r="C17" s="112"/>
      <c r="D17" s="112" t="s">
        <v>143</v>
      </c>
      <c r="E17" s="112"/>
      <c r="F17" s="112"/>
      <c r="G17" s="112"/>
      <c r="H17" s="112"/>
      <c r="I17" s="112"/>
      <c r="J17" s="112"/>
      <c r="K17" s="112"/>
      <c r="L17" s="112" t="s">
        <v>144</v>
      </c>
      <c r="M17" s="112"/>
      <c r="N17" s="112"/>
      <c r="O17" s="112"/>
    </row>
    <row r="18" spans="2:15" ht="28.5" customHeight="1"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4"/>
      <c r="M18" s="114"/>
      <c r="N18" s="115"/>
      <c r="O18" s="116"/>
    </row>
    <row r="19" spans="2:15" ht="28.5" customHeight="1">
      <c r="B19" s="117"/>
      <c r="C19" s="117"/>
      <c r="D19" s="117"/>
      <c r="E19" s="117"/>
      <c r="F19" s="117"/>
      <c r="G19" s="117"/>
      <c r="H19" s="117"/>
      <c r="I19" s="117"/>
      <c r="J19" s="117"/>
      <c r="K19" s="117"/>
      <c r="L19" s="118"/>
      <c r="M19" s="118"/>
      <c r="N19" s="119"/>
      <c r="O19" s="120"/>
    </row>
    <row r="20" spans="2:15" ht="28.5" customHeight="1">
      <c r="B20" s="117"/>
      <c r="C20" s="117"/>
      <c r="D20" s="117"/>
      <c r="E20" s="117"/>
      <c r="F20" s="117"/>
      <c r="G20" s="117"/>
      <c r="H20" s="117"/>
      <c r="I20" s="117"/>
      <c r="J20" s="117"/>
      <c r="K20" s="117"/>
      <c r="L20" s="118"/>
      <c r="M20" s="118"/>
      <c r="N20" s="119"/>
      <c r="O20" s="120"/>
    </row>
    <row r="21" spans="2:15" ht="28.5" customHeight="1">
      <c r="B21" s="117"/>
      <c r="C21" s="117"/>
      <c r="D21" s="117"/>
      <c r="E21" s="117"/>
      <c r="F21" s="117"/>
      <c r="G21" s="117"/>
      <c r="H21" s="117"/>
      <c r="I21" s="117"/>
      <c r="J21" s="117"/>
      <c r="K21" s="117"/>
      <c r="L21" s="118"/>
      <c r="M21" s="118"/>
      <c r="N21" s="119"/>
      <c r="O21" s="120"/>
    </row>
    <row r="22" spans="2:15" ht="28.5" customHeight="1"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8"/>
      <c r="M22" s="118"/>
      <c r="N22" s="119"/>
      <c r="O22" s="120"/>
    </row>
    <row r="23" spans="2:15" ht="28.5" customHeight="1"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8"/>
      <c r="M23" s="118"/>
      <c r="N23" s="119"/>
      <c r="O23" s="120"/>
    </row>
    <row r="24" spans="2:15" ht="28.5" customHeight="1"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8"/>
      <c r="M24" s="118"/>
      <c r="N24" s="119"/>
      <c r="O24" s="120"/>
    </row>
    <row r="25" spans="2:15" ht="28.5" customHeight="1"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8"/>
      <c r="M25" s="118"/>
      <c r="N25" s="119"/>
      <c r="O25" s="120"/>
    </row>
    <row r="26" spans="2:15" ht="28.5" customHeight="1" thickBot="1"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2"/>
      <c r="M26" s="122"/>
      <c r="N26" s="123"/>
      <c r="O26" s="124"/>
    </row>
    <row r="27" spans="2:15" ht="28.5" customHeight="1">
      <c r="B27" s="125" t="s">
        <v>147</v>
      </c>
      <c r="C27" s="126"/>
      <c r="D27" s="126"/>
      <c r="E27" s="126"/>
      <c r="F27" s="126"/>
      <c r="G27" s="126"/>
      <c r="H27" s="126"/>
      <c r="I27" s="126"/>
      <c r="J27" s="126"/>
      <c r="K27" s="127"/>
      <c r="L27" s="114">
        <f>SUM(L18:N26)</f>
        <v>0</v>
      </c>
      <c r="M27" s="114"/>
      <c r="N27" s="115"/>
      <c r="O27" s="116"/>
    </row>
    <row r="28" spans="2:15" ht="28.5" customHeight="1">
      <c r="B28" s="106" t="s">
        <v>148</v>
      </c>
    </row>
  </sheetData>
  <mergeCells count="53">
    <mergeCell ref="B27:K27"/>
    <mergeCell ref="L27:N27"/>
    <mergeCell ref="B25:C25"/>
    <mergeCell ref="D25:K25"/>
    <mergeCell ref="L25:N25"/>
    <mergeCell ref="B26:C26"/>
    <mergeCell ref="D26:K26"/>
    <mergeCell ref="L26:N26"/>
    <mergeCell ref="B23:C23"/>
    <mergeCell ref="D23:K23"/>
    <mergeCell ref="L23:N23"/>
    <mergeCell ref="B24:C24"/>
    <mergeCell ref="D24:K24"/>
    <mergeCell ref="L24:N24"/>
    <mergeCell ref="B21:C21"/>
    <mergeCell ref="D21:K21"/>
    <mergeCell ref="L21:N21"/>
    <mergeCell ref="B22:C22"/>
    <mergeCell ref="D22:K22"/>
    <mergeCell ref="L22:N22"/>
    <mergeCell ref="B19:C19"/>
    <mergeCell ref="D19:K19"/>
    <mergeCell ref="L19:N19"/>
    <mergeCell ref="B20:C20"/>
    <mergeCell ref="D20:K20"/>
    <mergeCell ref="L20:N20"/>
    <mergeCell ref="B14:K14"/>
    <mergeCell ref="L14:N14"/>
    <mergeCell ref="B17:C17"/>
    <mergeCell ref="D17:K17"/>
    <mergeCell ref="L17:O17"/>
    <mergeCell ref="B18:C18"/>
    <mergeCell ref="D18:K18"/>
    <mergeCell ref="L18:N18"/>
    <mergeCell ref="B12:C12"/>
    <mergeCell ref="D12:K12"/>
    <mergeCell ref="L12:N12"/>
    <mergeCell ref="B13:C13"/>
    <mergeCell ref="D13:K13"/>
    <mergeCell ref="L13:N13"/>
    <mergeCell ref="B10:C10"/>
    <mergeCell ref="D10:K10"/>
    <mergeCell ref="L10:N10"/>
    <mergeCell ref="B11:C11"/>
    <mergeCell ref="D11:K11"/>
    <mergeCell ref="L11:N11"/>
    <mergeCell ref="B1:O1"/>
    <mergeCell ref="B2:O2"/>
    <mergeCell ref="B3:O3"/>
    <mergeCell ref="C4:O4"/>
    <mergeCell ref="B9:C9"/>
    <mergeCell ref="D9:K9"/>
    <mergeCell ref="L9:O9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8"/>
  <sheetViews>
    <sheetView zoomScaleNormal="100" workbookViewId="0">
      <selection activeCell="R17" sqref="R17"/>
    </sheetView>
  </sheetViews>
  <sheetFormatPr defaultRowHeight="28.5" customHeight="1"/>
  <cols>
    <col min="1" max="1" width="1.25" style="106" customWidth="1"/>
    <col min="2" max="2" width="13.5" style="106" customWidth="1"/>
    <col min="3" max="3" width="5.75" style="106" customWidth="1"/>
    <col min="4" max="4" width="3.75" style="106" customWidth="1"/>
    <col min="5" max="5" width="5.75" style="106" customWidth="1"/>
    <col min="6" max="6" width="3.75" style="106" customWidth="1"/>
    <col min="7" max="7" width="5.75" style="106" customWidth="1"/>
    <col min="8" max="9" width="3.75" style="106" customWidth="1"/>
    <col min="10" max="10" width="5.75" style="106" customWidth="1"/>
    <col min="11" max="11" width="3.75" style="106" customWidth="1"/>
    <col min="12" max="12" width="5.75" style="106" customWidth="1"/>
    <col min="13" max="13" width="3.75" style="106" customWidth="1"/>
    <col min="14" max="14" width="5.75" style="106" customWidth="1"/>
    <col min="15" max="15" width="3.75" style="106" customWidth="1"/>
    <col min="16" max="16384" width="9" style="106"/>
  </cols>
  <sheetData>
    <row r="1" spans="2:15" ht="28.5" customHeight="1">
      <c r="B1" s="105" t="s">
        <v>133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</row>
    <row r="2" spans="2:15" ht="19.5" customHeight="1">
      <c r="B2" s="107" t="s">
        <v>78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</row>
    <row r="3" spans="2:15" ht="19.5" customHeight="1">
      <c r="B3" s="107" t="s">
        <v>134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</row>
    <row r="4" spans="2:15" ht="28.5" customHeight="1">
      <c r="B4" s="106" t="s">
        <v>135</v>
      </c>
      <c r="C4" s="128" t="s">
        <v>149</v>
      </c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</row>
    <row r="5" spans="2:15" ht="9.75" customHeight="1"/>
    <row r="6" spans="2:15" ht="28.5" customHeight="1">
      <c r="B6" s="106" t="s">
        <v>136</v>
      </c>
      <c r="C6" s="129">
        <v>2020</v>
      </c>
      <c r="D6" s="110" t="s">
        <v>137</v>
      </c>
      <c r="E6" s="129" t="s">
        <v>150</v>
      </c>
      <c r="F6" s="110" t="s">
        <v>138</v>
      </c>
      <c r="G6" s="129" t="s">
        <v>151</v>
      </c>
      <c r="H6" s="110" t="s">
        <v>139</v>
      </c>
      <c r="I6" s="110" t="s">
        <v>140</v>
      </c>
      <c r="J6" s="129"/>
      <c r="K6" s="110" t="s">
        <v>137</v>
      </c>
      <c r="L6" s="129"/>
      <c r="M6" s="110" t="s">
        <v>138</v>
      </c>
      <c r="N6" s="129"/>
      <c r="O6" s="110" t="s">
        <v>139</v>
      </c>
    </row>
    <row r="7" spans="2:15" ht="19.5" customHeight="1"/>
    <row r="8" spans="2:15" ht="28.5" customHeight="1">
      <c r="B8" s="111" t="s">
        <v>141</v>
      </c>
      <c r="E8" s="130" t="s">
        <v>152</v>
      </c>
    </row>
    <row r="9" spans="2:15" ht="28.5" customHeight="1" thickBot="1">
      <c r="B9" s="112" t="s">
        <v>142</v>
      </c>
      <c r="C9" s="112"/>
      <c r="D9" s="112" t="s">
        <v>143</v>
      </c>
      <c r="E9" s="112"/>
      <c r="F9" s="112"/>
      <c r="G9" s="112"/>
      <c r="H9" s="112"/>
      <c r="I9" s="112"/>
      <c r="J9" s="112"/>
      <c r="K9" s="112"/>
      <c r="L9" s="112" t="s">
        <v>144</v>
      </c>
      <c r="M9" s="112"/>
      <c r="N9" s="112"/>
      <c r="O9" s="112"/>
    </row>
    <row r="10" spans="2:15" ht="28.5" customHeight="1">
      <c r="B10" s="131" t="s">
        <v>153</v>
      </c>
      <c r="C10" s="131"/>
      <c r="D10" s="131"/>
      <c r="E10" s="131"/>
      <c r="F10" s="131"/>
      <c r="G10" s="131"/>
      <c r="H10" s="131"/>
      <c r="I10" s="131"/>
      <c r="J10" s="131"/>
      <c r="K10" s="131"/>
      <c r="L10" s="132">
        <v>35000</v>
      </c>
      <c r="M10" s="132"/>
      <c r="N10" s="133"/>
      <c r="O10" s="120"/>
    </row>
    <row r="11" spans="2:15" ht="28.5" customHeight="1">
      <c r="B11" s="131" t="s">
        <v>154</v>
      </c>
      <c r="C11" s="131"/>
      <c r="D11" s="131" t="s">
        <v>155</v>
      </c>
      <c r="E11" s="131"/>
      <c r="F11" s="131"/>
      <c r="G11" s="131"/>
      <c r="H11" s="131"/>
      <c r="I11" s="131"/>
      <c r="J11" s="131"/>
      <c r="K11" s="131"/>
      <c r="L11" s="132">
        <v>10000</v>
      </c>
      <c r="M11" s="132"/>
      <c r="N11" s="133"/>
      <c r="O11" s="120"/>
    </row>
    <row r="12" spans="2:15" ht="28.5" customHeight="1">
      <c r="B12" s="131"/>
      <c r="C12" s="131"/>
      <c r="D12" s="131"/>
      <c r="E12" s="131"/>
      <c r="F12" s="131"/>
      <c r="G12" s="131"/>
      <c r="H12" s="131"/>
      <c r="I12" s="131"/>
      <c r="J12" s="131"/>
      <c r="K12" s="131"/>
      <c r="L12" s="132"/>
      <c r="M12" s="132"/>
      <c r="N12" s="133"/>
      <c r="O12" s="120"/>
    </row>
    <row r="13" spans="2:15" ht="28.5" customHeight="1" thickBot="1"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2"/>
      <c r="M13" s="122"/>
      <c r="N13" s="123"/>
      <c r="O13" s="124"/>
    </row>
    <row r="14" spans="2:15" ht="28.5" customHeight="1">
      <c r="B14" s="125" t="s">
        <v>145</v>
      </c>
      <c r="C14" s="126"/>
      <c r="D14" s="126"/>
      <c r="E14" s="126"/>
      <c r="F14" s="126"/>
      <c r="G14" s="126"/>
      <c r="H14" s="126"/>
      <c r="I14" s="126"/>
      <c r="J14" s="126"/>
      <c r="K14" s="127"/>
      <c r="L14" s="114">
        <f>SUM(L10:N13)</f>
        <v>45000</v>
      </c>
      <c r="M14" s="114"/>
      <c r="N14" s="115"/>
      <c r="O14" s="116"/>
    </row>
    <row r="15" spans="2:15" ht="19.5" customHeight="1"/>
    <row r="16" spans="2:15" ht="28.5" customHeight="1">
      <c r="B16" s="111" t="s">
        <v>146</v>
      </c>
    </row>
    <row r="17" spans="2:15" ht="28.5" customHeight="1" thickBot="1">
      <c r="B17" s="112" t="s">
        <v>142</v>
      </c>
      <c r="C17" s="112"/>
      <c r="D17" s="112" t="s">
        <v>143</v>
      </c>
      <c r="E17" s="112"/>
      <c r="F17" s="112"/>
      <c r="G17" s="112"/>
      <c r="H17" s="112"/>
      <c r="I17" s="112"/>
      <c r="J17" s="112"/>
      <c r="K17" s="112"/>
      <c r="L17" s="112" t="s">
        <v>144</v>
      </c>
      <c r="M17" s="112"/>
      <c r="N17" s="112"/>
      <c r="O17" s="112"/>
    </row>
    <row r="18" spans="2:15" ht="28.5" customHeight="1">
      <c r="B18" s="131" t="s">
        <v>156</v>
      </c>
      <c r="C18" s="131"/>
      <c r="D18" s="131" t="s">
        <v>157</v>
      </c>
      <c r="E18" s="131"/>
      <c r="F18" s="131"/>
      <c r="G18" s="131"/>
      <c r="H18" s="131"/>
      <c r="I18" s="131"/>
      <c r="J18" s="131"/>
      <c r="K18" s="131"/>
      <c r="L18" s="132">
        <v>10000</v>
      </c>
      <c r="M18" s="132"/>
      <c r="N18" s="133"/>
      <c r="O18" s="120"/>
    </row>
    <row r="19" spans="2:15" ht="28.5" customHeight="1">
      <c r="B19" s="131" t="s">
        <v>158</v>
      </c>
      <c r="C19" s="131"/>
      <c r="D19" s="131" t="s">
        <v>159</v>
      </c>
      <c r="E19" s="131"/>
      <c r="F19" s="131"/>
      <c r="G19" s="131"/>
      <c r="H19" s="131"/>
      <c r="I19" s="131"/>
      <c r="J19" s="131"/>
      <c r="K19" s="131"/>
      <c r="L19" s="132">
        <v>20000</v>
      </c>
      <c r="M19" s="132"/>
      <c r="N19" s="133"/>
      <c r="O19" s="120"/>
    </row>
    <row r="20" spans="2:15" ht="28.5" customHeight="1">
      <c r="B20" s="131" t="s">
        <v>160</v>
      </c>
      <c r="C20" s="131"/>
      <c r="D20" s="131"/>
      <c r="E20" s="131"/>
      <c r="F20" s="131"/>
      <c r="G20" s="131"/>
      <c r="H20" s="131"/>
      <c r="I20" s="131"/>
      <c r="J20" s="131"/>
      <c r="K20" s="131"/>
      <c r="L20" s="132">
        <v>10000</v>
      </c>
      <c r="M20" s="132"/>
      <c r="N20" s="133"/>
      <c r="O20" s="120"/>
    </row>
    <row r="21" spans="2:15" ht="28.5" customHeight="1">
      <c r="B21" s="131" t="s">
        <v>161</v>
      </c>
      <c r="C21" s="131"/>
      <c r="D21" s="131"/>
      <c r="E21" s="131"/>
      <c r="F21" s="131"/>
      <c r="G21" s="131"/>
      <c r="H21" s="131"/>
      <c r="I21" s="131"/>
      <c r="J21" s="131"/>
      <c r="K21" s="131"/>
      <c r="L21" s="132">
        <v>5000</v>
      </c>
      <c r="M21" s="132"/>
      <c r="N21" s="133"/>
      <c r="O21" s="120"/>
    </row>
    <row r="22" spans="2:15" ht="28.5" customHeight="1">
      <c r="B22" s="117"/>
      <c r="C22" s="117"/>
      <c r="D22" s="117"/>
      <c r="E22" s="117"/>
      <c r="F22" s="117"/>
      <c r="G22" s="117"/>
      <c r="H22" s="117"/>
      <c r="I22" s="117"/>
      <c r="J22" s="117"/>
      <c r="K22" s="117"/>
      <c r="L22" s="118"/>
      <c r="M22" s="118"/>
      <c r="N22" s="119"/>
      <c r="O22" s="120"/>
    </row>
    <row r="23" spans="2:15" ht="28.5" customHeight="1">
      <c r="B23" s="117"/>
      <c r="C23" s="117"/>
      <c r="D23" s="117"/>
      <c r="E23" s="117"/>
      <c r="F23" s="117"/>
      <c r="G23" s="117"/>
      <c r="H23" s="117"/>
      <c r="I23" s="117"/>
      <c r="J23" s="117"/>
      <c r="K23" s="117"/>
      <c r="L23" s="118"/>
      <c r="M23" s="118"/>
      <c r="N23" s="119"/>
      <c r="O23" s="120"/>
    </row>
    <row r="24" spans="2:15" ht="28.5" customHeight="1">
      <c r="B24" s="117"/>
      <c r="C24" s="117"/>
      <c r="D24" s="117"/>
      <c r="E24" s="117"/>
      <c r="F24" s="117"/>
      <c r="G24" s="117"/>
      <c r="H24" s="117"/>
      <c r="I24" s="117"/>
      <c r="J24" s="117"/>
      <c r="K24" s="117"/>
      <c r="L24" s="118"/>
      <c r="M24" s="118"/>
      <c r="N24" s="119"/>
      <c r="O24" s="120"/>
    </row>
    <row r="25" spans="2:15" ht="28.5" customHeight="1">
      <c r="B25" s="117"/>
      <c r="C25" s="117"/>
      <c r="D25" s="117"/>
      <c r="E25" s="117"/>
      <c r="F25" s="117"/>
      <c r="G25" s="117"/>
      <c r="H25" s="117"/>
      <c r="I25" s="117"/>
      <c r="J25" s="117"/>
      <c r="K25" s="117"/>
      <c r="L25" s="118"/>
      <c r="M25" s="118"/>
      <c r="N25" s="119"/>
      <c r="O25" s="120"/>
    </row>
    <row r="26" spans="2:15" ht="28.5" customHeight="1" thickBot="1"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2"/>
      <c r="M26" s="122"/>
      <c r="N26" s="123"/>
      <c r="O26" s="124"/>
    </row>
    <row r="27" spans="2:15" ht="28.5" customHeight="1">
      <c r="B27" s="125" t="s">
        <v>147</v>
      </c>
      <c r="C27" s="126"/>
      <c r="D27" s="126"/>
      <c r="E27" s="126"/>
      <c r="F27" s="126"/>
      <c r="G27" s="126"/>
      <c r="H27" s="126"/>
      <c r="I27" s="126"/>
      <c r="J27" s="126"/>
      <c r="K27" s="127"/>
      <c r="L27" s="114">
        <f>SUM(L18:N26)</f>
        <v>45000</v>
      </c>
      <c r="M27" s="114"/>
      <c r="N27" s="115"/>
      <c r="O27" s="116"/>
    </row>
    <row r="28" spans="2:15" ht="28.5" customHeight="1">
      <c r="B28" s="106" t="s">
        <v>148</v>
      </c>
    </row>
  </sheetData>
  <mergeCells count="53">
    <mergeCell ref="B27:K27"/>
    <mergeCell ref="L27:N27"/>
    <mergeCell ref="B25:C25"/>
    <mergeCell ref="D25:K25"/>
    <mergeCell ref="L25:N25"/>
    <mergeCell ref="B26:C26"/>
    <mergeCell ref="D26:K26"/>
    <mergeCell ref="L26:N26"/>
    <mergeCell ref="B23:C23"/>
    <mergeCell ref="D23:K23"/>
    <mergeCell ref="L23:N23"/>
    <mergeCell ref="B24:C24"/>
    <mergeCell ref="D24:K24"/>
    <mergeCell ref="L24:N24"/>
    <mergeCell ref="B21:C21"/>
    <mergeCell ref="D21:K21"/>
    <mergeCell ref="L21:N21"/>
    <mergeCell ref="B22:C22"/>
    <mergeCell ref="D22:K22"/>
    <mergeCell ref="L22:N22"/>
    <mergeCell ref="B19:C19"/>
    <mergeCell ref="D19:K19"/>
    <mergeCell ref="L19:N19"/>
    <mergeCell ref="B20:C20"/>
    <mergeCell ref="D20:K20"/>
    <mergeCell ref="L20:N20"/>
    <mergeCell ref="B14:K14"/>
    <mergeCell ref="L14:N14"/>
    <mergeCell ref="B17:C17"/>
    <mergeCell ref="D17:K17"/>
    <mergeCell ref="L17:O17"/>
    <mergeCell ref="B18:C18"/>
    <mergeCell ref="D18:K18"/>
    <mergeCell ref="L18:N18"/>
    <mergeCell ref="B12:C12"/>
    <mergeCell ref="D12:K12"/>
    <mergeCell ref="L12:N12"/>
    <mergeCell ref="B13:C13"/>
    <mergeCell ref="D13:K13"/>
    <mergeCell ref="L13:N13"/>
    <mergeCell ref="B10:C10"/>
    <mergeCell ref="D10:K10"/>
    <mergeCell ref="L10:N10"/>
    <mergeCell ref="B11:C11"/>
    <mergeCell ref="D11:K11"/>
    <mergeCell ref="L11:N11"/>
    <mergeCell ref="B1:O1"/>
    <mergeCell ref="B2:O2"/>
    <mergeCell ref="B3:O3"/>
    <mergeCell ref="C4:O4"/>
    <mergeCell ref="B9:C9"/>
    <mergeCell ref="D9:K9"/>
    <mergeCell ref="L9:O9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I34"/>
  <sheetViews>
    <sheetView workbookViewId="0">
      <selection activeCell="K23" sqref="K23"/>
    </sheetView>
  </sheetViews>
  <sheetFormatPr defaultRowHeight="14.25"/>
  <cols>
    <col min="1" max="1" width="2.5" style="1" customWidth="1"/>
    <col min="2" max="2" width="5.125" style="1" customWidth="1"/>
    <col min="3" max="3" width="9" style="1"/>
    <col min="4" max="8" width="5.625" style="1" customWidth="1"/>
    <col min="9" max="9" width="5.5" style="1" customWidth="1"/>
    <col min="10" max="10" width="9.25" style="1" customWidth="1"/>
    <col min="11" max="16384" width="9" style="1"/>
  </cols>
  <sheetData>
    <row r="2" spans="2:9" ht="20.100000000000001" customHeight="1">
      <c r="C2" s="8" t="s">
        <v>7</v>
      </c>
    </row>
    <row r="3" spans="2:9" ht="13.5" customHeight="1"/>
    <row r="4" spans="2:9" ht="20.100000000000001" customHeight="1">
      <c r="B4" s="1" t="s">
        <v>8</v>
      </c>
    </row>
    <row r="5" spans="2:9" ht="12" customHeight="1"/>
    <row r="6" spans="2:9" ht="34.5" customHeight="1">
      <c r="C6" s="9" t="s">
        <v>9</v>
      </c>
      <c r="D6" s="6"/>
      <c r="E6" s="6"/>
      <c r="F6" s="6"/>
      <c r="G6" s="6"/>
      <c r="H6" s="6"/>
      <c r="I6" s="9" t="s">
        <v>10</v>
      </c>
    </row>
    <row r="7" spans="2:9" ht="11.25" customHeight="1"/>
    <row r="8" spans="2:9" ht="20.100000000000001" customHeight="1">
      <c r="C8" s="1" t="s">
        <v>11</v>
      </c>
    </row>
    <row r="9" spans="2:9" ht="20.100000000000001" customHeight="1"/>
    <row r="10" spans="2:9" ht="20.100000000000001" customHeight="1"/>
    <row r="11" spans="2:9" ht="20.100000000000001" customHeight="1"/>
    <row r="12" spans="2:9" ht="20.100000000000001" customHeight="1">
      <c r="C12" s="1" t="s">
        <v>12</v>
      </c>
    </row>
    <row r="13" spans="2:9" ht="20.100000000000001" customHeight="1"/>
    <row r="14" spans="2:9" ht="20.100000000000001" customHeight="1"/>
    <row r="15" spans="2:9" ht="20.100000000000001" customHeight="1">
      <c r="B15" s="1" t="s">
        <v>13</v>
      </c>
    </row>
    <row r="16" spans="2:9" ht="20.100000000000001" customHeight="1"/>
    <row r="17" spans="4:7" ht="20.100000000000001" customHeight="1">
      <c r="E17" s="1" t="s">
        <v>14</v>
      </c>
    </row>
    <row r="18" spans="4:7" ht="20.100000000000001" customHeight="1"/>
    <row r="19" spans="4:7" ht="24.75" customHeight="1">
      <c r="D19" s="2" t="s">
        <v>15</v>
      </c>
    </row>
    <row r="20" spans="4:7" ht="26.25" customHeight="1">
      <c r="D20" s="2" t="s">
        <v>16</v>
      </c>
    </row>
    <row r="21" spans="4:7" ht="20.100000000000001" customHeight="1"/>
    <row r="22" spans="4:7" ht="20.100000000000001" customHeight="1"/>
    <row r="23" spans="4:7" ht="20.100000000000001" customHeight="1">
      <c r="D23" s="99" t="s">
        <v>17</v>
      </c>
      <c r="E23" s="99"/>
      <c r="F23" s="99" t="s">
        <v>18</v>
      </c>
      <c r="G23" s="99"/>
    </row>
    <row r="24" spans="4:7" ht="25.5" customHeight="1">
      <c r="D24" s="10"/>
      <c r="E24" s="11"/>
      <c r="F24" s="10"/>
      <c r="G24" s="11"/>
    </row>
    <row r="25" spans="4:7" ht="20.100000000000001" customHeight="1">
      <c r="D25" s="12"/>
      <c r="E25" s="13"/>
      <c r="F25" s="12"/>
      <c r="G25" s="13"/>
    </row>
    <row r="26" spans="4:7" ht="20.100000000000001" customHeight="1"/>
    <row r="27" spans="4:7" ht="20.100000000000001" customHeight="1"/>
    <row r="28" spans="4:7" ht="20.100000000000001" customHeight="1"/>
    <row r="29" spans="4:7" ht="20.100000000000001" customHeight="1"/>
    <row r="30" spans="4:7" ht="20.100000000000001" customHeight="1"/>
    <row r="31" spans="4:7" ht="20.100000000000001" customHeight="1"/>
    <row r="32" spans="4:7" ht="20.100000000000001" customHeight="1"/>
    <row r="33" ht="20.100000000000001" customHeight="1"/>
    <row r="34" ht="20.100000000000001" customHeight="1"/>
  </sheetData>
  <mergeCells count="2">
    <mergeCell ref="D23:E23"/>
    <mergeCell ref="F23:G23"/>
  </mergeCells>
  <phoneticPr fontId="2"/>
  <pageMargins left="0.78740157480314965" right="0.78740157480314965" top="0.78740157480314965" bottom="0.78740157480314965" header="0" footer="0"/>
  <pageSetup paperSize="9" orientation="landscape" horizontalDpi="360" verticalDpi="36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2</vt:i4>
      </vt:variant>
    </vt:vector>
  </HeadingPairs>
  <TitlesOfParts>
    <vt:vector size="9" baseType="lpstr">
      <vt:lpstr>注意事項</vt:lpstr>
      <vt:lpstr>会計帳簿</vt:lpstr>
      <vt:lpstr>収支報告書</vt:lpstr>
      <vt:lpstr>事業別予算記入用紙</vt:lpstr>
      <vt:lpstr>事業別予算記入例</vt:lpstr>
      <vt:lpstr>支払い証明書</vt:lpstr>
      <vt:lpstr>Sheet1</vt:lpstr>
      <vt:lpstr>会計帳簿!Print_Area</vt:lpstr>
      <vt:lpstr>支払い証明書!Print_Area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西村清矢</dc:creator>
  <cp:lastModifiedBy>seiya</cp:lastModifiedBy>
  <cp:lastPrinted>2020-06-19T12:24:56Z</cp:lastPrinted>
  <dcterms:created xsi:type="dcterms:W3CDTF">2011-01-19T08:24:15Z</dcterms:created>
  <dcterms:modified xsi:type="dcterms:W3CDTF">2020-12-08T06:45:12Z</dcterms:modified>
</cp:coreProperties>
</file>