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395" windowHeight="6885"/>
  </bookViews>
  <sheets>
    <sheet name="BVS部門" sheetId="5" r:id="rId1"/>
    <sheet name="CS部門" sheetId="3" r:id="rId2"/>
    <sheet name="BS部門" sheetId="4" r:id="rId3"/>
    <sheet name="VS部門" sheetId="2" r:id="rId4"/>
    <sheet name="dan" sheetId="1" r:id="rId5"/>
  </sheets>
  <definedNames>
    <definedName name="_xlnm.Print_Area" localSheetId="2">BS部門!$B$4:$H$31</definedName>
    <definedName name="_xlnm.Print_Area" localSheetId="0">BVS部門!$B$1:$H$31</definedName>
    <definedName name="_xlnm.Print_Area" localSheetId="1">CS部門!$A$1:$H$34</definedName>
    <definedName name="_xlnm.Print_Area" localSheetId="4">dan!$A$4:$M$32</definedName>
    <definedName name="_xlnm.Print_Area" localSheetId="3">VS部門!$B$4:$H$31</definedName>
  </definedNames>
  <calcPr calcId="145621"/>
</workbook>
</file>

<file path=xl/calcChain.xml><?xml version="1.0" encoding="utf-8"?>
<calcChain xmlns="http://schemas.openxmlformats.org/spreadsheetml/2006/main">
  <c r="H3" i="5" l="1"/>
  <c r="G3" i="5"/>
  <c r="G26" i="5" s="1"/>
  <c r="H2" i="5"/>
  <c r="G2" i="5"/>
  <c r="H1" i="5"/>
  <c r="G1" i="5"/>
  <c r="G11" i="5" s="1"/>
  <c r="G13" i="3" l="1"/>
  <c r="G28" i="3"/>
  <c r="H3" i="4"/>
  <c r="G3" i="4"/>
  <c r="G26" i="4" s="1"/>
  <c r="H2" i="4"/>
  <c r="G2" i="4"/>
  <c r="H1" i="4"/>
  <c r="G1" i="4"/>
  <c r="G11" i="4" s="1"/>
  <c r="G11" i="1" l="1"/>
  <c r="H29" i="3"/>
  <c r="G29" i="3"/>
  <c r="F29" i="3"/>
  <c r="H3" i="3"/>
  <c r="G3" i="3"/>
  <c r="H2" i="3"/>
  <c r="G2" i="3"/>
  <c r="H1" i="3"/>
  <c r="G1" i="3"/>
  <c r="G3" i="2" l="1"/>
  <c r="G26" i="2" s="1"/>
  <c r="G2" i="2"/>
  <c r="G1" i="2"/>
  <c r="G11" i="2" l="1"/>
  <c r="G3" i="1" l="1"/>
  <c r="G26" i="1"/>
  <c r="G2" i="1"/>
  <c r="G1" i="1"/>
</calcChain>
</file>

<file path=xl/sharedStrings.xml><?xml version="1.0" encoding="utf-8"?>
<sst xmlns="http://schemas.openxmlformats.org/spreadsheetml/2006/main" count="377" uniqueCount="176">
  <si>
    <t>◎</t>
    <phoneticPr fontId="2"/>
  </si>
  <si>
    <t>○</t>
    <phoneticPr fontId="2"/>
  </si>
  <si>
    <t>最優秀○</t>
    <rPh sb="0" eb="3">
      <t>サイユウシュウ</t>
    </rPh>
    <phoneticPr fontId="2"/>
  </si>
  <si>
    <t>×</t>
    <phoneticPr fontId="2"/>
  </si>
  <si>
    <t>団</t>
    <rPh sb="0" eb="1">
      <t>ダン</t>
    </rPh>
    <phoneticPr fontId="2"/>
  </si>
  <si>
    <t>認定</t>
    <rPh sb="0" eb="2">
      <t>ニンテイ</t>
    </rPh>
    <phoneticPr fontId="2"/>
  </si>
  <si>
    <t>確認</t>
    <rPh sb="0" eb="2">
      <t>カクニン</t>
    </rPh>
    <phoneticPr fontId="2"/>
  </si>
  <si>
    <t>名前</t>
    <rPh sb="0" eb="2">
      <t>ナマエ</t>
    </rPh>
    <phoneticPr fontId="2"/>
  </si>
  <si>
    <t>団委員長</t>
    <rPh sb="0" eb="4">
      <t>ダンイインチョウ</t>
    </rPh>
    <phoneticPr fontId="2"/>
  </si>
  <si>
    <t>期間：１／１～１２／３１で登録時（３月）にチェック</t>
    <rPh sb="0" eb="2">
      <t>キカン</t>
    </rPh>
    <rPh sb="13" eb="15">
      <t>トウロク</t>
    </rPh>
    <rPh sb="15" eb="16">
      <t>ジ</t>
    </rPh>
    <rPh sb="18" eb="19">
      <t>ガツ</t>
    </rPh>
    <phoneticPr fontId="2"/>
  </si>
  <si>
    <t>地区委員長</t>
    <rPh sb="0" eb="2">
      <t>チク</t>
    </rPh>
    <rPh sb="2" eb="5">
      <t>イインチョウ</t>
    </rPh>
    <phoneticPr fontId="2"/>
  </si>
  <si>
    <t>団担当コミ</t>
    <rPh sb="0" eb="1">
      <t>ダン</t>
    </rPh>
    <rPh sb="1" eb="3">
      <t>タントウ</t>
    </rPh>
    <phoneticPr fontId="2"/>
  </si>
  <si>
    <t>浜松地区優秀隊</t>
    <rPh sb="0" eb="4">
      <t>ハママツチク</t>
    </rPh>
    <rPh sb="4" eb="6">
      <t>ユウシュウ</t>
    </rPh>
    <rPh sb="6" eb="7">
      <t>タイ</t>
    </rPh>
    <phoneticPr fontId="2"/>
  </si>
  <si>
    <t>名称</t>
    <rPh sb="0" eb="2">
      <t>メイショウ</t>
    </rPh>
    <phoneticPr fontId="2"/>
  </si>
  <si>
    <t>浜松地区優秀団</t>
    <phoneticPr fontId="2"/>
  </si>
  <si>
    <t>訓練</t>
    <rPh sb="0" eb="2">
      <t>クンレン</t>
    </rPh>
    <phoneticPr fontId="2"/>
  </si>
  <si>
    <t>※</t>
  </si>
  <si>
    <t>指導者体制</t>
    <rPh sb="0" eb="3">
      <t>シドウシャ</t>
    </rPh>
    <rPh sb="3" eb="5">
      <t>タイセイ</t>
    </rPh>
    <phoneticPr fontId="2"/>
  </si>
  <si>
    <t>講習会を修了した団委員が１名以上います。（兼任可）</t>
    <rPh sb="0" eb="3">
      <t>コウシュウカイ</t>
    </rPh>
    <rPh sb="4" eb="6">
      <t>シュウリョウ</t>
    </rPh>
    <rPh sb="8" eb="11">
      <t>ダンイイン</t>
    </rPh>
    <rPh sb="13" eb="14">
      <t>メイ</t>
    </rPh>
    <rPh sb="14" eb="16">
      <t>イジョウ</t>
    </rPh>
    <rPh sb="21" eb="23">
      <t>ケンニン</t>
    </rPh>
    <rPh sb="23" eb="24">
      <t>カ</t>
    </rPh>
    <phoneticPr fontId="2"/>
  </si>
  <si>
    <t>年間プログラム</t>
    <rPh sb="0" eb="2">
      <t>ネンカン</t>
    </rPh>
    <phoneticPr fontId="2"/>
  </si>
  <si>
    <t>年間計画を作成し、育成総会で提示しました。</t>
    <rPh sb="0" eb="2">
      <t>ネンカン</t>
    </rPh>
    <rPh sb="2" eb="4">
      <t>ケイカク</t>
    </rPh>
    <rPh sb="5" eb="7">
      <t>サクセイ</t>
    </rPh>
    <rPh sb="9" eb="11">
      <t>イクセイ</t>
    </rPh>
    <rPh sb="11" eb="13">
      <t>ソウカイ</t>
    </rPh>
    <rPh sb="14" eb="16">
      <t>テイジ</t>
    </rPh>
    <phoneticPr fontId="2"/>
  </si>
  <si>
    <t>進歩</t>
    <rPh sb="0" eb="2">
      <t>シンポ</t>
    </rPh>
    <phoneticPr fontId="2"/>
  </si>
  <si>
    <t>進歩面接を団で実施しました。</t>
    <rPh sb="0" eb="2">
      <t>シンポ</t>
    </rPh>
    <rPh sb="2" eb="4">
      <t>メンセツ</t>
    </rPh>
    <rPh sb="5" eb="6">
      <t>ダン</t>
    </rPh>
    <rPh sb="7" eb="9">
      <t>ジッシ</t>
    </rPh>
    <phoneticPr fontId="2"/>
  </si>
  <si>
    <t>集会</t>
    <rPh sb="0" eb="2">
      <t>シュウカイ</t>
    </rPh>
    <phoneticPr fontId="2"/>
  </si>
  <si>
    <t>団会議を毎月開催しました</t>
    <rPh sb="0" eb="1">
      <t>ダン</t>
    </rPh>
    <rPh sb="1" eb="3">
      <t>カイギ</t>
    </rPh>
    <rPh sb="4" eb="6">
      <t>マイツキ</t>
    </rPh>
    <rPh sb="6" eb="8">
      <t>カイサイ</t>
    </rPh>
    <phoneticPr fontId="2"/>
  </si>
  <si>
    <t>募集活動</t>
    <rPh sb="0" eb="2">
      <t>ボシュウ</t>
    </rPh>
    <rPh sb="2" eb="4">
      <t>カツドウ</t>
    </rPh>
    <phoneticPr fontId="2"/>
  </si>
  <si>
    <t>１回以上　団で　入団者獲得行事を行いました</t>
    <rPh sb="1" eb="2">
      <t>カイ</t>
    </rPh>
    <rPh sb="2" eb="4">
      <t>イジョウ</t>
    </rPh>
    <rPh sb="5" eb="6">
      <t>ダン</t>
    </rPh>
    <rPh sb="8" eb="10">
      <t>ニュウダン</t>
    </rPh>
    <rPh sb="10" eb="11">
      <t>シャ</t>
    </rPh>
    <rPh sb="11" eb="13">
      <t>カクトク</t>
    </rPh>
    <rPh sb="13" eb="15">
      <t>ギョウジ</t>
    </rPh>
    <rPh sb="16" eb="17">
      <t>オコナ</t>
    </rPh>
    <phoneticPr fontId="2"/>
  </si>
  <si>
    <t>地域交流</t>
    <rPh sb="0" eb="2">
      <t>チイキ</t>
    </rPh>
    <rPh sb="2" eb="4">
      <t>コウリュウ</t>
    </rPh>
    <phoneticPr fontId="2"/>
  </si>
  <si>
    <t>１回以上地域交流行事を行い（参加）しました</t>
    <rPh sb="1" eb="2">
      <t>カイ</t>
    </rPh>
    <rPh sb="2" eb="4">
      <t>イジョウ</t>
    </rPh>
    <rPh sb="4" eb="6">
      <t>チイキ</t>
    </rPh>
    <rPh sb="6" eb="8">
      <t>コウリュウ</t>
    </rPh>
    <rPh sb="8" eb="10">
      <t>ギョウジ</t>
    </rPh>
    <rPh sb="11" eb="12">
      <t>オコナ</t>
    </rPh>
    <rPh sb="14" eb="16">
      <t>サンカ</t>
    </rPh>
    <phoneticPr fontId="2"/>
  </si>
  <si>
    <t>団活動</t>
    <rPh sb="0" eb="1">
      <t>ダン</t>
    </rPh>
    <rPh sb="1" eb="3">
      <t>カツドウ</t>
    </rPh>
    <phoneticPr fontId="2"/>
  </si>
  <si>
    <t>１回以上（各隊の参加する）団行事を行いました</t>
    <rPh sb="1" eb="2">
      <t>カイ</t>
    </rPh>
    <rPh sb="2" eb="4">
      <t>イジョウ</t>
    </rPh>
    <rPh sb="5" eb="7">
      <t>カクタイ</t>
    </rPh>
    <rPh sb="8" eb="10">
      <t>サンカ</t>
    </rPh>
    <rPh sb="13" eb="14">
      <t>ダン</t>
    </rPh>
    <rPh sb="14" eb="16">
      <t>ギョウジ</t>
    </rPh>
    <rPh sb="17" eb="18">
      <t>オコナ</t>
    </rPh>
    <phoneticPr fontId="2"/>
  </si>
  <si>
    <t>団登録数</t>
    <rPh sb="0" eb="1">
      <t>ダン</t>
    </rPh>
    <rPh sb="1" eb="4">
      <t>トウロクスウ</t>
    </rPh>
    <phoneticPr fontId="2"/>
  </si>
  <si>
    <t>対象年に於ける登録数が、１年前と同数がそれ以上である</t>
    <rPh sb="0" eb="2">
      <t>タイショウ</t>
    </rPh>
    <rPh sb="2" eb="3">
      <t>ネン</t>
    </rPh>
    <rPh sb="4" eb="5">
      <t>オ</t>
    </rPh>
    <rPh sb="7" eb="9">
      <t>トウロク</t>
    </rPh>
    <rPh sb="9" eb="10">
      <t>スウ</t>
    </rPh>
    <rPh sb="13" eb="14">
      <t>ネン</t>
    </rPh>
    <rPh sb="14" eb="15">
      <t>マエ</t>
    </rPh>
    <rPh sb="16" eb="18">
      <t>ドウスウ</t>
    </rPh>
    <rPh sb="21" eb="23">
      <t>イジョウ</t>
    </rPh>
    <phoneticPr fontId="2"/>
  </si>
  <si>
    <t>コミュニケーション</t>
  </si>
  <si>
    <t>育成総会を年１回以上開催しました</t>
    <rPh sb="0" eb="2">
      <t>イクセイ</t>
    </rPh>
    <rPh sb="2" eb="4">
      <t>ソウカイ</t>
    </rPh>
    <rPh sb="5" eb="6">
      <t>ネン</t>
    </rPh>
    <rPh sb="7" eb="8">
      <t>カイ</t>
    </rPh>
    <rPh sb="8" eb="10">
      <t>イジョウ</t>
    </rPh>
    <rPh sb="10" eb="12">
      <t>カイサイ</t>
    </rPh>
    <phoneticPr fontId="2"/>
  </si>
  <si>
    <t>団登録</t>
    <rPh sb="0" eb="1">
      <t>ダン</t>
    </rPh>
    <rPh sb="1" eb="3">
      <t>トウロク</t>
    </rPh>
    <phoneticPr fontId="2"/>
  </si>
  <si>
    <t>期日通り団登録を更新しました</t>
    <rPh sb="0" eb="2">
      <t>キジツ</t>
    </rPh>
    <rPh sb="2" eb="3">
      <t>トオ</t>
    </rPh>
    <rPh sb="4" eb="5">
      <t>ダン</t>
    </rPh>
    <rPh sb="5" eb="7">
      <t>トウロク</t>
    </rPh>
    <rPh sb="8" eb="10">
      <t>コウシン</t>
    </rPh>
    <phoneticPr fontId="2"/>
  </si>
  <si>
    <t>浜松地区最優秀隊</t>
    <rPh sb="0" eb="4">
      <t>ハママツチク</t>
    </rPh>
    <rPh sb="4" eb="7">
      <t>サイユウシュウ</t>
    </rPh>
    <rPh sb="7" eb="8">
      <t>タイ</t>
    </rPh>
    <phoneticPr fontId="2"/>
  </si>
  <si>
    <t>は以下のすべての項目を満足する必要があります</t>
    <rPh sb="1" eb="3">
      <t>イカ</t>
    </rPh>
    <rPh sb="8" eb="10">
      <t>コウモク</t>
    </rPh>
    <rPh sb="11" eb="13">
      <t>マンゾク</t>
    </rPh>
    <rPh sb="15" eb="17">
      <t>ヒツヨウ</t>
    </rPh>
    <phoneticPr fontId="2"/>
  </si>
  <si>
    <t>基本</t>
    <rPh sb="0" eb="2">
      <t>キホン</t>
    </rPh>
    <phoneticPr fontId="2"/>
  </si>
  <si>
    <t>Quality Unit Award項目をすべて取得しました</t>
    <rPh sb="18" eb="20">
      <t>コウモク</t>
    </rPh>
    <phoneticPr fontId="2"/>
  </si>
  <si>
    <t>隊</t>
  </si>
  <si>
    <t>BVS、CS、BS、VS、RS　全隊活動しています</t>
  </si>
  <si>
    <t>運営体制</t>
  </si>
  <si>
    <t>講習会を修了した専任組織拡充委員が１名以上います。</t>
  </si>
  <si>
    <t>スーパーカブ認証者あるいは菊章受賞者あるいは富士章受賞者が出ました</t>
    <rPh sb="6" eb="8">
      <t>ニンショウ</t>
    </rPh>
    <rPh sb="8" eb="9">
      <t>シャ</t>
    </rPh>
    <rPh sb="13" eb="14">
      <t>キク</t>
    </rPh>
    <rPh sb="14" eb="15">
      <t>ショウ</t>
    </rPh>
    <rPh sb="15" eb="18">
      <t>ジュショウシャ</t>
    </rPh>
    <rPh sb="22" eb="24">
      <t>フジ</t>
    </rPh>
    <rPh sb="24" eb="25">
      <t>ショウ</t>
    </rPh>
    <rPh sb="25" eb="28">
      <t>ジュショウシャ</t>
    </rPh>
    <rPh sb="29" eb="30">
      <t>デ</t>
    </rPh>
    <phoneticPr fontId="2"/>
  </si>
  <si>
    <t>　　</t>
    <phoneticPr fontId="2"/>
  </si>
  <si>
    <t>団委員長は団委員研修所（団運営研修所or特修所含む）を修了しています</t>
    <rPh sb="5" eb="6">
      <t>ダン</t>
    </rPh>
    <rPh sb="6" eb="8">
      <t>イイン</t>
    </rPh>
    <rPh sb="8" eb="11">
      <t>ケンシュウジョ</t>
    </rPh>
    <rPh sb="23" eb="24">
      <t>フク</t>
    </rPh>
    <phoneticPr fontId="2"/>
  </si>
  <si>
    <t>２０２１年
目標</t>
    <rPh sb="4" eb="5">
      <t>ネン</t>
    </rPh>
    <rPh sb="6" eb="8">
      <t>モクヒョウ</t>
    </rPh>
    <phoneticPr fontId="2"/>
  </si>
  <si>
    <t>２０２０年結果と　２０２１年目標</t>
    <rPh sb="4" eb="5">
      <t>ネン</t>
    </rPh>
    <rPh sb="5" eb="7">
      <t>ケッカ</t>
    </rPh>
    <rPh sb="13" eb="14">
      <t>ネン</t>
    </rPh>
    <rPh sb="14" eb="16">
      <t>モクヒョウ</t>
    </rPh>
    <phoneticPr fontId="2"/>
  </si>
  <si>
    <t>２０２０年結果と　２０２１年目標を報告します　　　　</t>
    <rPh sb="17" eb="19">
      <t>ホウコク</t>
    </rPh>
    <phoneticPr fontId="2"/>
  </si>
  <si>
    <t>２０２０年
目標</t>
  </si>
  <si>
    <t>２０２０年
結果</t>
    <rPh sb="4" eb="5">
      <t>ネン</t>
    </rPh>
    <rPh sb="6" eb="8">
      <t>ケッカ</t>
    </rPh>
    <phoneticPr fontId="2"/>
  </si>
  <si>
    <t>２０２０年実施結果と評価</t>
    <rPh sb="4" eb="5">
      <t>ネン</t>
    </rPh>
    <rPh sb="5" eb="7">
      <t>ジッシ</t>
    </rPh>
    <rPh sb="7" eb="9">
      <t>ケッカ</t>
    </rPh>
    <rPh sb="10" eb="12">
      <t>ヒョウカ</t>
    </rPh>
    <phoneticPr fontId="2"/>
  </si>
  <si>
    <t>２０２１年取組</t>
    <rPh sb="4" eb="5">
      <t>ネン</t>
    </rPh>
    <rPh sb="5" eb="7">
      <t>トリクミ</t>
    </rPh>
    <phoneticPr fontId="2"/>
  </si>
  <si>
    <r>
      <t>は以下の内　６項目以上（　※</t>
    </r>
    <r>
      <rPr>
        <strike/>
        <sz val="11"/>
        <rFont val="ＭＳ Ｐゴシック"/>
        <family val="3"/>
        <charset val="128"/>
      </rPr>
      <t>４</t>
    </r>
    <r>
      <rPr>
        <sz val="11"/>
        <color rgb="FFFF0000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項目は必須）の取得が必要です</t>
    </r>
    <rPh sb="1" eb="3">
      <t>イカ</t>
    </rPh>
    <rPh sb="4" eb="5">
      <t>ウチ</t>
    </rPh>
    <rPh sb="7" eb="9">
      <t>コウモク</t>
    </rPh>
    <rPh sb="9" eb="11">
      <t>イジョウ</t>
    </rPh>
    <rPh sb="16" eb="18">
      <t>コウモク</t>
    </rPh>
    <rPh sb="19" eb="21">
      <t>ヒッス</t>
    </rPh>
    <rPh sb="23" eb="25">
      <t>シュトク</t>
    </rPh>
    <rPh sb="26" eb="28">
      <t>ヒツヨウ</t>
    </rPh>
    <phoneticPr fontId="2"/>
  </si>
  <si>
    <t>ベンチャー</t>
    <phoneticPr fontId="2"/>
  </si>
  <si>
    <t>隊</t>
    <rPh sb="0" eb="1">
      <t>タイ</t>
    </rPh>
    <phoneticPr fontId="2"/>
  </si>
  <si>
    <t>隊長</t>
    <rPh sb="0" eb="2">
      <t>タイチョウ</t>
    </rPh>
    <phoneticPr fontId="2"/>
  </si>
  <si>
    <t>地区コミッショナー</t>
    <rPh sb="0" eb="2">
      <t>チク</t>
    </rPh>
    <phoneticPr fontId="2"/>
  </si>
  <si>
    <t>ＶＳ担当コミ</t>
    <rPh sb="2" eb="4">
      <t>タントウ</t>
    </rPh>
    <phoneticPr fontId="2"/>
  </si>
  <si>
    <t>は以下の内　６項目以上（　※４項目は必須）の取得が必要です</t>
    <rPh sb="1" eb="3">
      <t>イカ</t>
    </rPh>
    <rPh sb="4" eb="5">
      <t>ウチ</t>
    </rPh>
    <rPh sb="7" eb="9">
      <t>コウモク</t>
    </rPh>
    <rPh sb="9" eb="11">
      <t>イジョウ</t>
    </rPh>
    <rPh sb="15" eb="17">
      <t>コウモク</t>
    </rPh>
    <rPh sb="18" eb="20">
      <t>ヒッス</t>
    </rPh>
    <rPh sb="22" eb="24">
      <t>シュトク</t>
    </rPh>
    <rPh sb="25" eb="27">
      <t>ヒツヨウ</t>
    </rPh>
    <phoneticPr fontId="2"/>
  </si>
  <si>
    <t>イーグル</t>
    <phoneticPr fontId="2"/>
  </si>
  <si>
    <t>ベンチャー</t>
    <phoneticPr fontId="2"/>
  </si>
  <si>
    <t>２０２０年
目標</t>
    <phoneticPr fontId="2"/>
  </si>
  <si>
    <t>指導者訓練</t>
    <rPh sb="0" eb="3">
      <t>シドウシャ</t>
    </rPh>
    <rPh sb="3" eb="5">
      <t>クンレン</t>
    </rPh>
    <phoneticPr fontId="2"/>
  </si>
  <si>
    <t>※</t>
    <phoneticPr fontId="2"/>
  </si>
  <si>
    <t>スカウト主体で年間行事予定を作成しました。</t>
    <rPh sb="4" eb="6">
      <t>シュタイ</t>
    </rPh>
    <rPh sb="7" eb="9">
      <t>ネンカン</t>
    </rPh>
    <rPh sb="9" eb="11">
      <t>ギョウジ</t>
    </rPh>
    <rPh sb="11" eb="13">
      <t>ヨテイ</t>
    </rPh>
    <rPh sb="14" eb="16">
      <t>サクセイ</t>
    </rPh>
    <phoneticPr fontId="2"/>
  </si>
  <si>
    <r>
      <t xml:space="preserve">進歩
</t>
    </r>
    <r>
      <rPr>
        <b/>
        <sz val="11"/>
        <rFont val="ＭＳ Ｐゴシック"/>
        <family val="3"/>
        <charset val="128"/>
      </rPr>
      <t>(対象年全期間在籍者</t>
    </r>
    <r>
      <rPr>
        <b/>
        <i/>
        <sz val="11"/>
        <rFont val="ＭＳ Ｐゴシック"/>
        <family val="3"/>
        <charset val="128"/>
      </rPr>
      <t>）</t>
    </r>
    <rPh sb="0" eb="2">
      <t>シンポ</t>
    </rPh>
    <rPh sb="4" eb="6">
      <t>タイショウ</t>
    </rPh>
    <rPh sb="6" eb="7">
      <t>ネン</t>
    </rPh>
    <rPh sb="7" eb="10">
      <t>ゼンキカン</t>
    </rPh>
    <rPh sb="10" eb="13">
      <t>ザイセキシャ</t>
    </rPh>
    <phoneticPr fontId="2"/>
  </si>
  <si>
    <t>６０％以上のスカウトが直前１年で進級した</t>
    <rPh sb="3" eb="5">
      <t>イジョウ</t>
    </rPh>
    <rPh sb="11" eb="13">
      <t>チョクゼン</t>
    </rPh>
    <rPh sb="14" eb="15">
      <t>ネン</t>
    </rPh>
    <rPh sb="16" eb="18">
      <t>シンキュウ</t>
    </rPh>
    <phoneticPr fontId="2"/>
  </si>
  <si>
    <t>隊集会を3回以上実施しました</t>
    <rPh sb="0" eb="3">
      <t>タイシュウカイ</t>
    </rPh>
    <rPh sb="5" eb="8">
      <t>カイイジョウ</t>
    </rPh>
    <rPh sb="8" eb="10">
      <t>ジッシ</t>
    </rPh>
    <phoneticPr fontId="2"/>
  </si>
  <si>
    <t>野外活動</t>
    <rPh sb="0" eb="2">
      <t>ヤガイ</t>
    </rPh>
    <rPh sb="2" eb="4">
      <t>カツドウ</t>
    </rPh>
    <phoneticPr fontId="2"/>
  </si>
  <si>
    <t>野外活動を実施しました</t>
    <rPh sb="0" eb="2">
      <t>ヤガイ</t>
    </rPh>
    <rPh sb="2" eb="4">
      <t>カツドウ</t>
    </rPh>
    <rPh sb="5" eb="7">
      <t>ジッシ</t>
    </rPh>
    <phoneticPr fontId="2"/>
  </si>
  <si>
    <t>奉仕活動</t>
    <rPh sb="0" eb="2">
      <t>ホウシ</t>
    </rPh>
    <rPh sb="2" eb="4">
      <t>カツドウ</t>
    </rPh>
    <phoneticPr fontId="2"/>
  </si>
  <si>
    <t>班制度</t>
    <rPh sb="0" eb="1">
      <t>ハン</t>
    </rPh>
    <rPh sb="1" eb="3">
      <t>セイド</t>
    </rPh>
    <phoneticPr fontId="2"/>
  </si>
  <si>
    <t>隊会議を毎月開催しました</t>
    <rPh sb="0" eb="1">
      <t>タイ</t>
    </rPh>
    <rPh sb="1" eb="3">
      <t>カイギ</t>
    </rPh>
    <rPh sb="4" eb="6">
      <t>マイツキ</t>
    </rPh>
    <rPh sb="6" eb="8">
      <t>カイサイ</t>
    </rPh>
    <phoneticPr fontId="2"/>
  </si>
  <si>
    <r>
      <t xml:space="preserve">スカウト数
</t>
    </r>
    <r>
      <rPr>
        <b/>
        <sz val="11"/>
        <rFont val="ＭＳ Ｐゴシック"/>
        <family val="3"/>
        <charset val="128"/>
      </rPr>
      <t>上進率</t>
    </r>
    <rPh sb="4" eb="5">
      <t>スウ</t>
    </rPh>
    <rPh sb="6" eb="8">
      <t>ジョウシン</t>
    </rPh>
    <rPh sb="8" eb="9">
      <t>リツ</t>
    </rPh>
    <phoneticPr fontId="2"/>
  </si>
  <si>
    <t>対象年に於ける登録スカウト数が、１年前と同数がそれ以上である
あるいは年度初めのローバー上進対象スカウトが８０％以上上進した</t>
    <rPh sb="0" eb="2">
      <t>タイショウ</t>
    </rPh>
    <rPh sb="2" eb="3">
      <t>ネン</t>
    </rPh>
    <rPh sb="4" eb="5">
      <t>オ</t>
    </rPh>
    <rPh sb="7" eb="9">
      <t>トウロク</t>
    </rPh>
    <rPh sb="13" eb="14">
      <t>スウ</t>
    </rPh>
    <rPh sb="17" eb="18">
      <t>ネン</t>
    </rPh>
    <rPh sb="18" eb="19">
      <t>マエ</t>
    </rPh>
    <rPh sb="20" eb="22">
      <t>ドウスウ</t>
    </rPh>
    <rPh sb="25" eb="27">
      <t>イジョウ</t>
    </rPh>
    <rPh sb="35" eb="37">
      <t>ネンド</t>
    </rPh>
    <rPh sb="37" eb="38">
      <t>ハジ</t>
    </rPh>
    <phoneticPr fontId="2"/>
  </si>
  <si>
    <t>コミュニケーション</t>
    <phoneticPr fontId="2"/>
  </si>
  <si>
    <t>保護者会を年１回以上開催しました</t>
    <rPh sb="0" eb="3">
      <t>ホゴシャ</t>
    </rPh>
    <rPh sb="3" eb="4">
      <t>カイ</t>
    </rPh>
    <rPh sb="5" eb="6">
      <t>ネン</t>
    </rPh>
    <rPh sb="7" eb="8">
      <t>カイ</t>
    </rPh>
    <rPh sb="8" eb="10">
      <t>イジョウ</t>
    </rPh>
    <rPh sb="10" eb="12">
      <t>カイサイ</t>
    </rPh>
    <phoneticPr fontId="2"/>
  </si>
  <si>
    <t>隊登録</t>
    <rPh sb="0" eb="1">
      <t>タイ</t>
    </rPh>
    <rPh sb="1" eb="3">
      <t>トウロク</t>
    </rPh>
    <phoneticPr fontId="2"/>
  </si>
  <si>
    <t>期日通り隊登録を更新しました</t>
    <rPh sb="0" eb="2">
      <t>キジツ</t>
    </rPh>
    <rPh sb="2" eb="3">
      <t>トオ</t>
    </rPh>
    <rPh sb="4" eb="5">
      <t>タイ</t>
    </rPh>
    <rPh sb="5" eb="7">
      <t>トウロク</t>
    </rPh>
    <rPh sb="8" eb="10">
      <t>コウシン</t>
    </rPh>
    <phoneticPr fontId="2"/>
  </si>
  <si>
    <t>ホーク</t>
    <phoneticPr fontId="2"/>
  </si>
  <si>
    <t>対象年に於ける登録スカウト数が、１年前より増加した
あるいは
年度初めのローバー上進対象スカウトが９０％以上上進した</t>
    <rPh sb="0" eb="2">
      <t>タイショウ</t>
    </rPh>
    <rPh sb="2" eb="3">
      <t>ネン</t>
    </rPh>
    <rPh sb="4" eb="5">
      <t>オ</t>
    </rPh>
    <rPh sb="7" eb="9">
      <t>トウロク</t>
    </rPh>
    <rPh sb="13" eb="14">
      <t>スウ</t>
    </rPh>
    <rPh sb="17" eb="18">
      <t>ネン</t>
    </rPh>
    <rPh sb="18" eb="19">
      <t>マエ</t>
    </rPh>
    <rPh sb="21" eb="23">
      <t>ゾウカ</t>
    </rPh>
    <phoneticPr fontId="2"/>
  </si>
  <si>
    <r>
      <t xml:space="preserve">集会、進歩
</t>
    </r>
    <r>
      <rPr>
        <b/>
        <sz val="11"/>
        <rFont val="ＭＳ Ｐゴシック"/>
        <family val="3"/>
        <charset val="128"/>
      </rPr>
      <t>(対象年全期間在籍者）</t>
    </r>
    <rPh sb="0" eb="2">
      <t>シュウカイ</t>
    </rPh>
    <rPh sb="3" eb="5">
      <t>シンポ</t>
    </rPh>
    <phoneticPr fontId="2"/>
  </si>
  <si>
    <t>4回以上隊集会を実施し、1名以上のスカウトが富士章を取得しました</t>
    <rPh sb="1" eb="4">
      <t>カイイジョウ</t>
    </rPh>
    <rPh sb="4" eb="7">
      <t>タイシュウカイ</t>
    </rPh>
    <rPh sb="8" eb="10">
      <t>ジッシ</t>
    </rPh>
    <rPh sb="13" eb="14">
      <t>メイ</t>
    </rPh>
    <rPh sb="14" eb="16">
      <t>イジョウ</t>
    </rPh>
    <rPh sb="22" eb="24">
      <t>フジ</t>
    </rPh>
    <rPh sb="24" eb="25">
      <t>ショウ</t>
    </rPh>
    <rPh sb="26" eb="28">
      <t>シュトク</t>
    </rPh>
    <phoneticPr fontId="2"/>
  </si>
  <si>
    <t>◎</t>
    <phoneticPr fontId="2"/>
  </si>
  <si>
    <t>○</t>
    <phoneticPr fontId="2"/>
  </si>
  <si>
    <t>結果と目標</t>
    <rPh sb="0" eb="2">
      <t>ケッカ</t>
    </rPh>
    <rPh sb="3" eb="5">
      <t>モクヒョウ</t>
    </rPh>
    <phoneticPr fontId="2"/>
  </si>
  <si>
    <t>　　目的：より良い隊活動である標準隊を目指し、努力することを目的とする</t>
    <rPh sb="2" eb="4">
      <t>モクテキ</t>
    </rPh>
    <rPh sb="7" eb="8">
      <t>ヨ</t>
    </rPh>
    <rPh sb="9" eb="10">
      <t>タイ</t>
    </rPh>
    <rPh sb="10" eb="12">
      <t>カツドウ</t>
    </rPh>
    <rPh sb="15" eb="17">
      <t>ヒョウジュン</t>
    </rPh>
    <rPh sb="17" eb="18">
      <t>タイ</t>
    </rPh>
    <rPh sb="19" eb="21">
      <t>メザ</t>
    </rPh>
    <rPh sb="23" eb="25">
      <t>ドリョク</t>
    </rPh>
    <rPh sb="30" eb="32">
      <t>モクテキ</t>
    </rPh>
    <phoneticPr fontId="2"/>
  </si>
  <si>
    <t>×</t>
    <phoneticPr fontId="2"/>
  </si>
  <si>
    <t>カブスカウト</t>
    <phoneticPr fontId="2"/>
  </si>
  <si>
    <t>今年結果と　次年目標を報告します</t>
    <rPh sb="0" eb="2">
      <t>コトシ</t>
    </rPh>
    <rPh sb="2" eb="4">
      <t>ケッカ</t>
    </rPh>
    <rPh sb="6" eb="7">
      <t>ツギ</t>
    </rPh>
    <rPh sb="7" eb="8">
      <t>ネン</t>
    </rPh>
    <rPh sb="8" eb="10">
      <t>モクヒョウ</t>
    </rPh>
    <rPh sb="11" eb="13">
      <t>ホウコク</t>
    </rPh>
    <phoneticPr fontId="2"/>
  </si>
  <si>
    <t>期間： 1/1～12/31(期間終了後１ヶ月以内に提出する)</t>
    <rPh sb="0" eb="2">
      <t>キカン</t>
    </rPh>
    <rPh sb="14" eb="16">
      <t>キカン</t>
    </rPh>
    <rPh sb="16" eb="19">
      <t>シュウリョウゴ</t>
    </rPh>
    <rPh sb="21" eb="22">
      <t>ゲツ</t>
    </rPh>
    <rPh sb="22" eb="24">
      <t>イナイ</t>
    </rPh>
    <rPh sb="25" eb="27">
      <t>テイシュツ</t>
    </rPh>
    <phoneticPr fontId="2"/>
  </si>
  <si>
    <t>目的を達成するために下記項目を目標とする</t>
    <rPh sb="0" eb="2">
      <t>モクテキ</t>
    </rPh>
    <rPh sb="3" eb="5">
      <t>タッセイ</t>
    </rPh>
    <rPh sb="10" eb="12">
      <t>カキ</t>
    </rPh>
    <rPh sb="12" eb="14">
      <t>コウモク</t>
    </rPh>
    <rPh sb="15" eb="17">
      <t>モクヒョウ</t>
    </rPh>
    <phoneticPr fontId="2"/>
  </si>
  <si>
    <t>ＣＳ担当コミ</t>
    <rPh sb="2" eb="4">
      <t>タントウ</t>
    </rPh>
    <phoneticPr fontId="2"/>
  </si>
  <si>
    <t>以下の項目のうち、８項目以上取得する必要があります（※は必須項目）</t>
    <rPh sb="0" eb="2">
      <t>イカ</t>
    </rPh>
    <rPh sb="3" eb="5">
      <t>コウモク</t>
    </rPh>
    <rPh sb="10" eb="12">
      <t>コウモク</t>
    </rPh>
    <rPh sb="12" eb="14">
      <t>イジョウ</t>
    </rPh>
    <rPh sb="14" eb="16">
      <t>シュトク</t>
    </rPh>
    <rPh sb="18" eb="20">
      <t>ヒツヨウ</t>
    </rPh>
    <rPh sb="28" eb="30">
      <t>ヒッス</t>
    </rPh>
    <rPh sb="30" eb="32">
      <t>コウモク</t>
    </rPh>
    <phoneticPr fontId="2"/>
  </si>
  <si>
    <t>カブ部門名称</t>
    <rPh sb="2" eb="4">
      <t>ブモン</t>
    </rPh>
    <rPh sb="4" eb="6">
      <t>メイショウ</t>
    </rPh>
    <phoneticPr fontId="2"/>
  </si>
  <si>
    <t>ウルフ</t>
    <phoneticPr fontId="2"/>
  </si>
  <si>
    <t>2020年
目標</t>
    <phoneticPr fontId="2"/>
  </si>
  <si>
    <t>2020年
結果</t>
    <rPh sb="4" eb="5">
      <t>ネン</t>
    </rPh>
    <rPh sb="6" eb="8">
      <t>ケッカ</t>
    </rPh>
    <phoneticPr fontId="2"/>
  </si>
  <si>
    <t>2021年
目標</t>
    <rPh sb="4" eb="5">
      <t>ネン</t>
    </rPh>
    <rPh sb="6" eb="8">
      <t>モクヒョウ</t>
    </rPh>
    <phoneticPr fontId="2"/>
  </si>
  <si>
    <t>※</t>
    <phoneticPr fontId="2"/>
  </si>
  <si>
    <t>年間計画を作成し、保護者会で提示した</t>
    <rPh sb="0" eb="2">
      <t>ネンカン</t>
    </rPh>
    <rPh sb="2" eb="4">
      <t>ケイカク</t>
    </rPh>
    <rPh sb="5" eb="7">
      <t>サクセイ</t>
    </rPh>
    <rPh sb="9" eb="12">
      <t>ホゴシャ</t>
    </rPh>
    <rPh sb="12" eb="13">
      <t>カイ</t>
    </rPh>
    <rPh sb="14" eb="16">
      <t>テイジ</t>
    </rPh>
    <phoneticPr fontId="2"/>
  </si>
  <si>
    <t>※</t>
    <phoneticPr fontId="2"/>
  </si>
  <si>
    <t>スカウト数</t>
    <rPh sb="4" eb="5">
      <t>スウ</t>
    </rPh>
    <phoneticPr fontId="2"/>
  </si>
  <si>
    <t>年度末での登録スカウト数が、１年前と同数かそれ以上だった</t>
    <rPh sb="0" eb="2">
      <t>ネンド</t>
    </rPh>
    <rPh sb="2" eb="3">
      <t>マツ</t>
    </rPh>
    <rPh sb="5" eb="7">
      <t>トウロク</t>
    </rPh>
    <rPh sb="11" eb="12">
      <t>スウ</t>
    </rPh>
    <rPh sb="15" eb="16">
      <t>ネン</t>
    </rPh>
    <rPh sb="16" eb="17">
      <t>マエ</t>
    </rPh>
    <rPh sb="18" eb="20">
      <t>ドウスウ</t>
    </rPh>
    <rPh sb="23" eb="25">
      <t>イジョウ</t>
    </rPh>
    <phoneticPr fontId="2"/>
  </si>
  <si>
    <t>上進率</t>
    <rPh sb="0" eb="2">
      <t>ジョウシン</t>
    </rPh>
    <rPh sb="2" eb="3">
      <t>リツ</t>
    </rPh>
    <phoneticPr fontId="2"/>
  </si>
  <si>
    <t>年度末でのボーイ上進対象スカウトが６０％以上、上進した</t>
    <rPh sb="0" eb="3">
      <t>ネンドマツ</t>
    </rPh>
    <phoneticPr fontId="2"/>
  </si>
  <si>
    <t>コミュニケーション</t>
    <phoneticPr fontId="2"/>
  </si>
  <si>
    <t>保護者会を年２回以上開催した</t>
    <rPh sb="0" eb="3">
      <t>ホゴシャ</t>
    </rPh>
    <rPh sb="3" eb="4">
      <t>カイ</t>
    </rPh>
    <rPh sb="5" eb="6">
      <t>ネン</t>
    </rPh>
    <rPh sb="7" eb="8">
      <t>カイ</t>
    </rPh>
    <rPh sb="8" eb="10">
      <t>イジョウ</t>
    </rPh>
    <rPh sb="10" eb="12">
      <t>カイサイ</t>
    </rPh>
    <phoneticPr fontId="2"/>
  </si>
  <si>
    <t>期日通り隊登録を更新した</t>
    <rPh sb="0" eb="2">
      <t>キジツ</t>
    </rPh>
    <rPh sb="2" eb="3">
      <t>トオ</t>
    </rPh>
    <rPh sb="4" eb="5">
      <t>タイ</t>
    </rPh>
    <rPh sb="5" eb="7">
      <t>トウロク</t>
    </rPh>
    <rPh sb="8" eb="10">
      <t>コウシン</t>
    </rPh>
    <phoneticPr fontId="2"/>
  </si>
  <si>
    <t>以下の項目をすべて満たす必要があります</t>
    <rPh sb="0" eb="2">
      <t>イカ</t>
    </rPh>
    <rPh sb="3" eb="5">
      <t>コウモク</t>
    </rPh>
    <rPh sb="9" eb="10">
      <t>マン</t>
    </rPh>
    <rPh sb="12" eb="14">
      <t>ヒツヨウ</t>
    </rPh>
    <phoneticPr fontId="2"/>
  </si>
  <si>
    <t>アケーラ</t>
    <phoneticPr fontId="2"/>
  </si>
  <si>
    <t>※</t>
    <phoneticPr fontId="2"/>
  </si>
  <si>
    <t>上記１２項目をすべて取得した</t>
    <rPh sb="0" eb="2">
      <t>ジョウキ</t>
    </rPh>
    <rPh sb="4" eb="6">
      <t>コウモク</t>
    </rPh>
    <phoneticPr fontId="2"/>
  </si>
  <si>
    <t>年度末での登録スカウト数が、１年前より増加した</t>
    <rPh sb="0" eb="2">
      <t>ネンド</t>
    </rPh>
    <rPh sb="2" eb="3">
      <t>マツ</t>
    </rPh>
    <rPh sb="5" eb="7">
      <t>トウロク</t>
    </rPh>
    <rPh sb="11" eb="12">
      <t>スウ</t>
    </rPh>
    <rPh sb="15" eb="16">
      <t>ネン</t>
    </rPh>
    <rPh sb="16" eb="17">
      <t>マエ</t>
    </rPh>
    <rPh sb="19" eb="21">
      <t>ゾウカ</t>
    </rPh>
    <phoneticPr fontId="2"/>
  </si>
  <si>
    <t>年度末でのボーイ上進対象スカウトが９０％以上、上進した</t>
    <rPh sb="0" eb="3">
      <t>ネンドマツ</t>
    </rPh>
    <phoneticPr fontId="2"/>
  </si>
  <si>
    <t>2020年特別措置</t>
    <rPh sb="4" eb="5">
      <t>ネン</t>
    </rPh>
    <rPh sb="5" eb="7">
      <t>トクベツ</t>
    </rPh>
    <rPh sb="7" eb="9">
      <t>ソチ</t>
    </rPh>
    <phoneticPr fontId="2"/>
  </si>
  <si>
    <t>2020年～改訂</t>
    <rPh sb="4" eb="6">
      <t>ネンカラ</t>
    </rPh>
    <rPh sb="6" eb="8">
      <t>カイテイ</t>
    </rPh>
    <phoneticPr fontId="2"/>
  </si>
  <si>
    <r>
      <t>組集会を開催した隊集会を</t>
    </r>
    <r>
      <rPr>
        <sz val="10"/>
        <color rgb="FFFF0000"/>
        <rFont val="HG丸ｺﾞｼｯｸM-PRO"/>
        <family val="3"/>
        <charset val="128"/>
      </rPr>
      <t>４回</t>
    </r>
    <r>
      <rPr>
        <sz val="10"/>
        <rFont val="HG丸ｺﾞｼｯｸM-PRO"/>
        <family val="3"/>
        <charset val="128"/>
      </rPr>
      <t>以上行った</t>
    </r>
    <rPh sb="0" eb="1">
      <t>クミ</t>
    </rPh>
    <rPh sb="1" eb="3">
      <t>シュウカイ</t>
    </rPh>
    <rPh sb="4" eb="6">
      <t>カイサイ</t>
    </rPh>
    <rPh sb="8" eb="11">
      <t>タイシュウカイ</t>
    </rPh>
    <rPh sb="13" eb="14">
      <t>カイ</t>
    </rPh>
    <rPh sb="14" eb="16">
      <t>イジョウ</t>
    </rPh>
    <rPh sb="16" eb="17">
      <t>オコナ</t>
    </rPh>
    <phoneticPr fontId="2"/>
  </si>
  <si>
    <r>
      <t>団・</t>
    </r>
    <r>
      <rPr>
        <sz val="10"/>
        <color rgb="FFFF0000"/>
        <rFont val="HG丸ｺﾞｼｯｸM-PRO"/>
        <family val="3"/>
        <charset val="128"/>
      </rPr>
      <t>隊</t>
    </r>
    <r>
      <rPr>
        <sz val="10"/>
        <rFont val="HG丸ｺﾞｼｯｸM-PRO"/>
        <family val="3"/>
        <charset val="128"/>
      </rPr>
      <t xml:space="preserve">あるいは地域主催の奉仕活動に、団や隊として参加し、隊のスカウト参加率が６０％以上あった
</t>
    </r>
    <rPh sb="0" eb="1">
      <t>ダン</t>
    </rPh>
    <rPh sb="2" eb="3">
      <t>タイ</t>
    </rPh>
    <rPh sb="7" eb="9">
      <t>チイキ</t>
    </rPh>
    <rPh sb="9" eb="11">
      <t>シュサイ</t>
    </rPh>
    <rPh sb="12" eb="14">
      <t>ホウシ</t>
    </rPh>
    <rPh sb="14" eb="16">
      <t>カツドウ</t>
    </rPh>
    <rPh sb="18" eb="19">
      <t>ダン</t>
    </rPh>
    <rPh sb="20" eb="21">
      <t>タイ</t>
    </rPh>
    <rPh sb="24" eb="26">
      <t>サンカ</t>
    </rPh>
    <rPh sb="28" eb="29">
      <t>タイ</t>
    </rPh>
    <rPh sb="34" eb="36">
      <t>サンカ</t>
    </rPh>
    <rPh sb="36" eb="37">
      <t>リツ</t>
    </rPh>
    <rPh sb="41" eb="43">
      <t>イジョウ</t>
    </rPh>
    <phoneticPr fontId="2"/>
  </si>
  <si>
    <t>2020年～改訂</t>
    <rPh sb="4" eb="5">
      <t>ネン</t>
    </rPh>
    <rPh sb="6" eb="8">
      <t>カイテイ</t>
    </rPh>
    <phoneticPr fontId="2"/>
  </si>
  <si>
    <r>
      <t>隊長は専任でありWB研修所カブ課程</t>
    </r>
    <r>
      <rPr>
        <sz val="10"/>
        <color rgb="FF00B050"/>
        <rFont val="HG丸ｺﾞｼｯｸM-PRO"/>
        <family val="3"/>
        <charset val="128"/>
      </rPr>
      <t>又はWB課程別研修（カブ課程）</t>
    </r>
    <r>
      <rPr>
        <sz val="10"/>
        <rFont val="HG丸ｺﾞｼｯｸM-PRO"/>
        <family val="3"/>
        <charset val="128"/>
      </rPr>
      <t>を修了している</t>
    </r>
    <rPh sb="0" eb="2">
      <t>タイチョウ</t>
    </rPh>
    <rPh sb="3" eb="5">
      <t>センニン</t>
    </rPh>
    <rPh sb="10" eb="13">
      <t>ケンシュウジョ</t>
    </rPh>
    <rPh sb="15" eb="17">
      <t>カテイ</t>
    </rPh>
    <rPh sb="29" eb="31">
      <t>カテイ</t>
    </rPh>
    <rPh sb="33" eb="35">
      <t>シュウリョウ</t>
    </rPh>
    <phoneticPr fontId="2"/>
  </si>
  <si>
    <r>
      <t>WB研修所カブ課程又は</t>
    </r>
    <r>
      <rPr>
        <sz val="10"/>
        <color rgb="FF00B050"/>
        <rFont val="HG丸ｺﾞｼｯｸM-PRO"/>
        <family val="3"/>
        <charset val="128"/>
      </rPr>
      <t>WB課程別研修（カブ課程）</t>
    </r>
    <r>
      <rPr>
        <sz val="10"/>
        <rFont val="HG丸ｺﾞｼｯｸM-PRO"/>
        <family val="3"/>
        <charset val="128"/>
      </rPr>
      <t>を修了した副長が１名以上いる（兼任可）</t>
    </r>
    <rPh sb="2" eb="4">
      <t>ケンシュウ</t>
    </rPh>
    <rPh sb="4" eb="5">
      <t>ジョ</t>
    </rPh>
    <rPh sb="7" eb="9">
      <t>カテイ</t>
    </rPh>
    <rPh sb="21" eb="23">
      <t>カテイ</t>
    </rPh>
    <rPh sb="25" eb="27">
      <t>シュウリョウ</t>
    </rPh>
    <rPh sb="29" eb="31">
      <t>フクチョウ</t>
    </rPh>
    <rPh sb="33" eb="34">
      <t>メイ</t>
    </rPh>
    <rPh sb="34" eb="36">
      <t>イジョウ</t>
    </rPh>
    <rPh sb="39" eb="41">
      <t>ケンニン</t>
    </rPh>
    <rPh sb="41" eb="42">
      <t>カ</t>
    </rPh>
    <phoneticPr fontId="2"/>
  </si>
  <si>
    <r>
      <t>隊長がWB実修所カブ課程を修了している
あるいは
副長は全員、ＷＢ研修所カブ課程</t>
    </r>
    <r>
      <rPr>
        <sz val="10"/>
        <color rgb="FF00B050"/>
        <rFont val="HG丸ｺﾞｼｯｸM-PRO"/>
        <family val="3"/>
        <charset val="128"/>
      </rPr>
      <t>又はWB課程別研修（カブ課程）</t>
    </r>
    <r>
      <rPr>
        <sz val="10"/>
        <rFont val="HG丸ｺﾞｼｯｸM-PRO"/>
        <family val="3"/>
        <charset val="128"/>
      </rPr>
      <t>を修了している
（期間の途中から副長になった者は除く）</t>
    </r>
    <rPh sb="0" eb="2">
      <t>タイチョウ</t>
    </rPh>
    <rPh sb="5" eb="6">
      <t>ジツ</t>
    </rPh>
    <rPh sb="6" eb="7">
      <t>オサム</t>
    </rPh>
    <rPh sb="7" eb="8">
      <t>トコロ</t>
    </rPh>
    <rPh sb="10" eb="12">
      <t>カテイ</t>
    </rPh>
    <rPh sb="13" eb="15">
      <t>シュウリョウ</t>
    </rPh>
    <rPh sb="25" eb="27">
      <t>フクチョウ</t>
    </rPh>
    <rPh sb="64" eb="66">
      <t>キカン</t>
    </rPh>
    <rPh sb="67" eb="69">
      <t>トチュウ</t>
    </rPh>
    <rPh sb="71" eb="73">
      <t>フクチョウ</t>
    </rPh>
    <rPh sb="77" eb="78">
      <t>モノ</t>
    </rPh>
    <rPh sb="79" eb="80">
      <t>ノゾ</t>
    </rPh>
    <phoneticPr fontId="2"/>
  </si>
  <si>
    <r>
      <t>隊長は専任でありWB研修所ベンチャー課程、</t>
    </r>
    <r>
      <rPr>
        <sz val="10"/>
        <color rgb="FF00B050"/>
        <rFont val="HG丸ｺﾞｼｯｸM-PRO"/>
        <family val="3"/>
        <charset val="128"/>
      </rPr>
      <t>又はWB課程別研修（ﾍﾞﾝﾁｬｰ課程）</t>
    </r>
    <r>
      <rPr>
        <sz val="10"/>
        <rFont val="HG丸ｺﾞｼｯｸM-PRO"/>
        <family val="3"/>
        <charset val="128"/>
      </rPr>
      <t>を修了しています</t>
    </r>
    <rPh sb="0" eb="2">
      <t>タイチョウ</t>
    </rPh>
    <rPh sb="3" eb="5">
      <t>センニン</t>
    </rPh>
    <rPh sb="10" eb="13">
      <t>ケンシュウジョ</t>
    </rPh>
    <rPh sb="18" eb="20">
      <t>カテイ</t>
    </rPh>
    <rPh sb="37" eb="39">
      <t>カテイ</t>
    </rPh>
    <rPh sb="41" eb="43">
      <t>シュウリョウ</t>
    </rPh>
    <phoneticPr fontId="2"/>
  </si>
  <si>
    <r>
      <t>WB研修所ベンチャー課程、</t>
    </r>
    <r>
      <rPr>
        <sz val="10"/>
        <color rgb="FF00B050"/>
        <rFont val="HG丸ｺﾞｼｯｸM-PRO"/>
        <family val="3"/>
        <charset val="128"/>
      </rPr>
      <t>又はWB課程別研修（ﾍﾞﾝﾁｬｰ課程）</t>
    </r>
    <r>
      <rPr>
        <sz val="10"/>
        <rFont val="HG丸ｺﾞｼｯｸM-PRO"/>
        <family val="3"/>
        <charset val="128"/>
      </rPr>
      <t>を修了した副長が１名以上います。（兼任可）</t>
    </r>
    <rPh sb="2" eb="4">
      <t>ケンシュウ</t>
    </rPh>
    <rPh sb="4" eb="5">
      <t>ジョ</t>
    </rPh>
    <rPh sb="10" eb="12">
      <t>カテイ</t>
    </rPh>
    <rPh sb="33" eb="35">
      <t>シュウリョウ</t>
    </rPh>
    <rPh sb="37" eb="39">
      <t>フクチョウ</t>
    </rPh>
    <rPh sb="41" eb="42">
      <t>メイ</t>
    </rPh>
    <rPh sb="42" eb="44">
      <t>イジョウ</t>
    </rPh>
    <rPh sb="49" eb="51">
      <t>ケンニン</t>
    </rPh>
    <rPh sb="51" eb="52">
      <t>カ</t>
    </rPh>
    <phoneticPr fontId="2"/>
  </si>
  <si>
    <r>
      <t>隊長がWB実修所ベンチャー課程を修了しています
あるいは　対象年全期間在籍副長は全員ＷＢ研修所ベンチャー課程、</t>
    </r>
    <r>
      <rPr>
        <sz val="10"/>
        <color rgb="FF00B050"/>
        <rFont val="HG丸ｺﾞｼｯｸM-PRO"/>
        <family val="3"/>
        <charset val="128"/>
      </rPr>
      <t>又はWB課程別研修（ﾍﾞﾝﾁｬｰ課程）</t>
    </r>
    <r>
      <rPr>
        <sz val="10"/>
        <rFont val="HG丸ｺﾞｼｯｸM-PRO"/>
        <family val="3"/>
        <charset val="128"/>
      </rPr>
      <t>を修了しています</t>
    </r>
    <rPh sb="0" eb="2">
      <t>タイチョウ</t>
    </rPh>
    <rPh sb="5" eb="8">
      <t>ジッシュウショ</t>
    </rPh>
    <rPh sb="13" eb="15">
      <t>カテイ</t>
    </rPh>
    <rPh sb="16" eb="18">
      <t>シュウリョウ</t>
    </rPh>
    <phoneticPr fontId="2"/>
  </si>
  <si>
    <r>
      <rPr>
        <sz val="10"/>
        <color rgb="FF00B050"/>
        <rFont val="HG丸ｺﾞｼｯｸM-PRO"/>
        <family val="3"/>
        <charset val="128"/>
      </rPr>
      <t>スカウト主体</t>
    </r>
    <r>
      <rPr>
        <sz val="10"/>
        <rFont val="HG丸ｺﾞｼｯｸM-PRO"/>
        <family val="3"/>
        <charset val="128"/>
      </rPr>
      <t>で奉仕活動を実施しました</t>
    </r>
    <rPh sb="4" eb="6">
      <t>シュタイ</t>
    </rPh>
    <rPh sb="7" eb="9">
      <t>ホウシ</t>
    </rPh>
    <rPh sb="9" eb="11">
      <t>カツドウ</t>
    </rPh>
    <rPh sb="12" eb="14">
      <t>ジッシ</t>
    </rPh>
    <phoneticPr fontId="2"/>
  </si>
  <si>
    <r>
      <t>８０％以上のスカウトが進級後</t>
    </r>
    <r>
      <rPr>
        <sz val="10"/>
        <color rgb="FFFF0000"/>
        <rFont val="HG丸ｺﾞｼｯｸM-PRO"/>
        <family val="3"/>
        <charset val="128"/>
      </rPr>
      <t>８ヶ月以内</t>
    </r>
    <r>
      <rPr>
        <sz val="10"/>
        <rFont val="HG丸ｺﾞｼｯｸM-PRO"/>
        <family val="3"/>
        <charset val="128"/>
      </rPr>
      <t>で上進章を取得した
（在籍期間が6ヶ月未満の途中入隊者は除く）</t>
    </r>
    <phoneticPr fontId="2"/>
  </si>
  <si>
    <t>４回以上の野外活動（ﾊｲｷﾝｸﾞ・ﾃﾞｲｷｬﾝﾌﾟ等）を行った</t>
    <phoneticPr fontId="2"/>
  </si>
  <si>
    <r>
      <rPr>
        <sz val="10"/>
        <rFont val="HG丸ｺﾞｼｯｸM-PRO"/>
        <family val="3"/>
        <charset val="128"/>
      </rPr>
      <t>６０％以上のスカウトが進級後</t>
    </r>
    <r>
      <rPr>
        <sz val="10"/>
        <color rgb="FFFF0000"/>
        <rFont val="HG丸ｺﾞｼｯｸM-PRO"/>
        <family val="3"/>
        <charset val="128"/>
      </rPr>
      <t>８ヶ月以内</t>
    </r>
    <r>
      <rPr>
        <sz val="10"/>
        <rFont val="HG丸ｺﾞｼｯｸM-PRO"/>
        <family val="3"/>
        <charset val="128"/>
      </rPr>
      <t>で上進章を取得した
（在籍期間が6ヶ月未満の途中入隊者は除く）</t>
    </r>
    <phoneticPr fontId="2"/>
  </si>
  <si>
    <t>◎</t>
    <phoneticPr fontId="2"/>
  </si>
  <si>
    <t>○</t>
    <phoneticPr fontId="2"/>
  </si>
  <si>
    <t>ＢＳ担当コミ</t>
    <rPh sb="2" eb="4">
      <t>タントウ</t>
    </rPh>
    <phoneticPr fontId="2"/>
  </si>
  <si>
    <t>Good　Troop</t>
    <phoneticPr fontId="2"/>
  </si>
  <si>
    <t>ボーイ</t>
    <phoneticPr fontId="2"/>
  </si>
  <si>
    <t>スカウト主体で年間行事予定を作成し保護者会で提示しました。</t>
    <rPh sb="4" eb="6">
      <t>シュタイ</t>
    </rPh>
    <rPh sb="7" eb="9">
      <t>ネンカン</t>
    </rPh>
    <rPh sb="9" eb="11">
      <t>ギョウジ</t>
    </rPh>
    <rPh sb="11" eb="13">
      <t>ヨテイ</t>
    </rPh>
    <rPh sb="14" eb="16">
      <t>サクセイ</t>
    </rPh>
    <rPh sb="17" eb="20">
      <t>ホゴシャ</t>
    </rPh>
    <rPh sb="20" eb="21">
      <t>カイ</t>
    </rPh>
    <rPh sb="22" eb="24">
      <t>テイジ</t>
    </rPh>
    <phoneticPr fontId="2"/>
  </si>
  <si>
    <t>３回以上の野外活動（ﾊｲｷﾝｸﾞ・ｷｬﾝﾌﾟ・旅行等）を行いかつ、３泊以上のキャンプ（テント泊）を行いました</t>
    <rPh sb="1" eb="2">
      <t>カイ</t>
    </rPh>
    <rPh sb="2" eb="4">
      <t>イジョウ</t>
    </rPh>
    <rPh sb="5" eb="7">
      <t>ヤガイ</t>
    </rPh>
    <rPh sb="7" eb="9">
      <t>カツドウ</t>
    </rPh>
    <rPh sb="23" eb="25">
      <t>リョコウ</t>
    </rPh>
    <rPh sb="25" eb="26">
      <t>トウ</t>
    </rPh>
    <rPh sb="28" eb="29">
      <t>オコナ</t>
    </rPh>
    <rPh sb="35" eb="37">
      <t>イジョウ</t>
    </rPh>
    <rPh sb="46" eb="47">
      <t>ハク</t>
    </rPh>
    <rPh sb="49" eb="50">
      <t>オコナ</t>
    </rPh>
    <phoneticPr fontId="2"/>
  </si>
  <si>
    <t>６０％以上のスカウトが団あるいは地域主催の奉仕活動に参加しました</t>
    <rPh sb="3" eb="5">
      <t>イジョウ</t>
    </rPh>
    <rPh sb="11" eb="12">
      <t>ダン</t>
    </rPh>
    <rPh sb="16" eb="18">
      <t>チイキ</t>
    </rPh>
    <rPh sb="18" eb="20">
      <t>シュサイ</t>
    </rPh>
    <rPh sb="21" eb="23">
      <t>ホウシ</t>
    </rPh>
    <rPh sb="23" eb="25">
      <t>カツドウ</t>
    </rPh>
    <rPh sb="26" eb="28">
      <t>サンカ</t>
    </rPh>
    <phoneticPr fontId="2"/>
  </si>
  <si>
    <t>６回以上班長会議・班長訓練を開催しました</t>
    <rPh sb="1" eb="2">
      <t>カイ</t>
    </rPh>
    <rPh sb="2" eb="4">
      <t>イジョウ</t>
    </rPh>
    <rPh sb="4" eb="6">
      <t>ハンチョウ</t>
    </rPh>
    <rPh sb="6" eb="8">
      <t>カイギ</t>
    </rPh>
    <rPh sb="9" eb="11">
      <t>ハンチョウ</t>
    </rPh>
    <rPh sb="11" eb="13">
      <t>クンレン</t>
    </rPh>
    <rPh sb="14" eb="16">
      <t>カイサイ</t>
    </rPh>
    <phoneticPr fontId="2"/>
  </si>
  <si>
    <t>対象年に於ける登録スカウト数が、１年前と同数がそれ以上である
あるいは
年度初めのベンチャー上進対象スカウトが８０％以上上進した</t>
    <rPh sb="0" eb="2">
      <t>タイショウ</t>
    </rPh>
    <rPh sb="2" eb="3">
      <t>ネン</t>
    </rPh>
    <rPh sb="4" eb="5">
      <t>オ</t>
    </rPh>
    <rPh sb="7" eb="9">
      <t>トウロク</t>
    </rPh>
    <rPh sb="13" eb="14">
      <t>スウ</t>
    </rPh>
    <rPh sb="17" eb="18">
      <t>ネン</t>
    </rPh>
    <rPh sb="18" eb="19">
      <t>マエ</t>
    </rPh>
    <rPh sb="20" eb="22">
      <t>ドウスウ</t>
    </rPh>
    <rPh sb="25" eb="27">
      <t>イジョウ</t>
    </rPh>
    <rPh sb="36" eb="38">
      <t>ネンド</t>
    </rPh>
    <rPh sb="38" eb="39">
      <t>ハジ</t>
    </rPh>
    <phoneticPr fontId="2"/>
  </si>
  <si>
    <t>保護者会を年２回以上開催しました</t>
    <rPh sb="0" eb="3">
      <t>ホゴシャ</t>
    </rPh>
    <rPh sb="3" eb="4">
      <t>カイ</t>
    </rPh>
    <rPh sb="5" eb="6">
      <t>ネン</t>
    </rPh>
    <rPh sb="7" eb="8">
      <t>カイ</t>
    </rPh>
    <rPh sb="8" eb="10">
      <t>イジョウ</t>
    </rPh>
    <rPh sb="10" eb="12">
      <t>カイサイ</t>
    </rPh>
    <phoneticPr fontId="2"/>
  </si>
  <si>
    <t>Best　Troop</t>
    <phoneticPr fontId="2"/>
  </si>
  <si>
    <t>対象年に於ける登録スカウト数が、１年前より増加した
あるいは
年度初めのベンチャー上進対象スカウトが９０％以上上進した</t>
    <rPh sb="0" eb="2">
      <t>タイショウ</t>
    </rPh>
    <rPh sb="2" eb="3">
      <t>ネン</t>
    </rPh>
    <rPh sb="4" eb="5">
      <t>オ</t>
    </rPh>
    <rPh sb="7" eb="9">
      <t>トウロク</t>
    </rPh>
    <rPh sb="13" eb="14">
      <t>スウ</t>
    </rPh>
    <rPh sb="17" eb="18">
      <t>ネン</t>
    </rPh>
    <rPh sb="18" eb="19">
      <t>マエ</t>
    </rPh>
    <rPh sb="21" eb="23">
      <t>ゾウカ</t>
    </rPh>
    <phoneticPr fontId="2"/>
  </si>
  <si>
    <r>
      <t xml:space="preserve">進歩
</t>
    </r>
    <r>
      <rPr>
        <b/>
        <sz val="11"/>
        <rFont val="ＭＳ Ｐゴシック"/>
        <family val="3"/>
        <charset val="128"/>
      </rPr>
      <t>(対象年全期間在籍者）</t>
    </r>
    <rPh sb="0" eb="2">
      <t>シンポ</t>
    </rPh>
    <phoneticPr fontId="2"/>
  </si>
  <si>
    <t>８０％以上のスカウトが直前１年で進級した</t>
    <rPh sb="3" eb="5">
      <t>イジョウ</t>
    </rPh>
    <rPh sb="11" eb="13">
      <t>チョクゼン</t>
    </rPh>
    <rPh sb="14" eb="15">
      <t>ネン</t>
    </rPh>
    <rPh sb="16" eb="18">
      <t>シンキュウ</t>
    </rPh>
    <phoneticPr fontId="2"/>
  </si>
  <si>
    <t>2021年取組</t>
    <rPh sb="4" eb="5">
      <t>ネン</t>
    </rPh>
    <rPh sb="5" eb="7">
      <t>トリクミ</t>
    </rPh>
    <phoneticPr fontId="2"/>
  </si>
  <si>
    <t>2020年結果と　2021年目標</t>
    <rPh sb="4" eb="5">
      <t>ネン</t>
    </rPh>
    <rPh sb="5" eb="7">
      <t>ケッカ</t>
    </rPh>
    <rPh sb="13" eb="14">
      <t>ネン</t>
    </rPh>
    <rPh sb="14" eb="16">
      <t>モクヒョウ</t>
    </rPh>
    <phoneticPr fontId="2"/>
  </si>
  <si>
    <t>2020年結果と　2021年目標を報告します　　　　</t>
    <rPh sb="17" eb="19">
      <t>ホウコク</t>
    </rPh>
    <phoneticPr fontId="2"/>
  </si>
  <si>
    <t>2020年
目標</t>
  </si>
  <si>
    <t>2020年実施結果と評価</t>
    <rPh sb="4" eb="5">
      <t>ネン</t>
    </rPh>
    <rPh sb="5" eb="7">
      <t>ジッシ</t>
    </rPh>
    <rPh sb="7" eb="9">
      <t>ケッカ</t>
    </rPh>
    <rPh sb="10" eb="12">
      <t>ヒョウカ</t>
    </rPh>
    <phoneticPr fontId="2"/>
  </si>
  <si>
    <r>
      <t>隊長は専任でありWB研修所ボーイ課程</t>
    </r>
    <r>
      <rPr>
        <sz val="10"/>
        <color rgb="FF00B050"/>
        <rFont val="ＭＳ Ｐゴシック"/>
        <family val="3"/>
        <charset val="128"/>
      </rPr>
      <t>又はWB課程別研修（ボーイ課程）</t>
    </r>
    <r>
      <rPr>
        <sz val="10"/>
        <rFont val="ＭＳ Ｐゴシック"/>
        <family val="3"/>
        <charset val="128"/>
      </rPr>
      <t>を修了しています</t>
    </r>
    <rPh sb="0" eb="2">
      <t>タイチョウ</t>
    </rPh>
    <rPh sb="3" eb="5">
      <t>センニン</t>
    </rPh>
    <rPh sb="10" eb="13">
      <t>ケンシュウジョ</t>
    </rPh>
    <rPh sb="16" eb="18">
      <t>カテイ</t>
    </rPh>
    <rPh sb="35" eb="37">
      <t>シュウリョウ</t>
    </rPh>
    <phoneticPr fontId="2"/>
  </si>
  <si>
    <r>
      <t>WB研修所ボーイ課程</t>
    </r>
    <r>
      <rPr>
        <sz val="10"/>
        <color rgb="FF00B050"/>
        <rFont val="ＭＳ Ｐゴシック"/>
        <family val="3"/>
        <charset val="128"/>
      </rPr>
      <t>又はWB課程別研修（ボーイ課程）</t>
    </r>
    <r>
      <rPr>
        <sz val="10"/>
        <rFont val="ＭＳ Ｐゴシック"/>
        <family val="3"/>
        <charset val="128"/>
      </rPr>
      <t>を修了した副長が１名以上います。（兼任可）</t>
    </r>
    <rPh sb="2" eb="4">
      <t>ケンシュウ</t>
    </rPh>
    <rPh sb="4" eb="5">
      <t>ジョ</t>
    </rPh>
    <rPh sb="8" eb="10">
      <t>カテイ</t>
    </rPh>
    <rPh sb="27" eb="29">
      <t>シュウリョウ</t>
    </rPh>
    <rPh sb="31" eb="33">
      <t>フクチョウ</t>
    </rPh>
    <rPh sb="35" eb="36">
      <t>メイ</t>
    </rPh>
    <rPh sb="36" eb="38">
      <t>イジョウ</t>
    </rPh>
    <rPh sb="43" eb="45">
      <t>ケンニン</t>
    </rPh>
    <rPh sb="45" eb="46">
      <t>カ</t>
    </rPh>
    <phoneticPr fontId="2"/>
  </si>
  <si>
    <r>
      <t>隊長がWB実修所ボーイ課程を修了しています
あるいは　対象年全期間在籍副長は全員ＷＢ研修所ボーイ課程</t>
    </r>
    <r>
      <rPr>
        <sz val="10"/>
        <color rgb="FF00B050"/>
        <rFont val="ＭＳ Ｐゴシック"/>
        <family val="3"/>
        <charset val="128"/>
      </rPr>
      <t>又はWB課程別研修（ボーイ課程）</t>
    </r>
    <r>
      <rPr>
        <sz val="10"/>
        <rFont val="ＭＳ Ｐゴシック"/>
        <family val="3"/>
        <charset val="128"/>
      </rPr>
      <t>を修了しています</t>
    </r>
    <rPh sb="0" eb="2">
      <t>タイチョウ</t>
    </rPh>
    <rPh sb="5" eb="7">
      <t>ジッシュウ</t>
    </rPh>
    <rPh sb="7" eb="8">
      <t>ジョ</t>
    </rPh>
    <rPh sb="11" eb="13">
      <t>カテイ</t>
    </rPh>
    <rPh sb="14" eb="16">
      <t>シュウリョウ</t>
    </rPh>
    <phoneticPr fontId="2"/>
  </si>
  <si>
    <r>
      <t>隊集会を毎月開催した</t>
    </r>
    <r>
      <rPr>
        <sz val="10"/>
        <color rgb="FFFF0000"/>
        <rFont val="HG丸ｺﾞｼｯｸM-PRO"/>
        <family val="3"/>
        <charset val="128"/>
      </rPr>
      <t>（３月～８月除く）</t>
    </r>
    <phoneticPr fontId="2"/>
  </si>
  <si>
    <r>
      <t>隊集会を毎月開催しました</t>
    </r>
    <r>
      <rPr>
        <sz val="10"/>
        <color rgb="FFFF0000"/>
        <rFont val="ＭＳ Ｐゴシック"/>
        <family val="3"/>
        <charset val="128"/>
      </rPr>
      <t>（３月～８月除く）</t>
    </r>
    <rPh sb="0" eb="3">
      <t>タイシュウカイ</t>
    </rPh>
    <rPh sb="4" eb="6">
      <t>マイツキ</t>
    </rPh>
    <rPh sb="6" eb="8">
      <t>カイサイ</t>
    </rPh>
    <phoneticPr fontId="2"/>
  </si>
  <si>
    <t>ＢＶＳ担当コミ</t>
    <rPh sb="3" eb="5">
      <t>タントウ</t>
    </rPh>
    <phoneticPr fontId="2"/>
  </si>
  <si>
    <t>ビシェット</t>
    <phoneticPr fontId="2"/>
  </si>
  <si>
    <t>ビーバー</t>
    <phoneticPr fontId="2"/>
  </si>
  <si>
    <t>年間行事予定を計画し、保護者会で提示しました。</t>
    <rPh sb="0" eb="2">
      <t>ネンカン</t>
    </rPh>
    <rPh sb="2" eb="4">
      <t>ギョウジ</t>
    </rPh>
    <rPh sb="4" eb="6">
      <t>ヨテイ</t>
    </rPh>
    <rPh sb="7" eb="9">
      <t>ケイカク</t>
    </rPh>
    <rPh sb="11" eb="14">
      <t>ホゴシャ</t>
    </rPh>
    <rPh sb="14" eb="15">
      <t>カイ</t>
    </rPh>
    <rPh sb="16" eb="18">
      <t>テイジ</t>
    </rPh>
    <phoneticPr fontId="2"/>
  </si>
  <si>
    <t>小枝章をスカウト一人あたり３枝以上出している</t>
    <rPh sb="0" eb="2">
      <t>コエダ</t>
    </rPh>
    <rPh sb="2" eb="3">
      <t>ショウ</t>
    </rPh>
    <rPh sb="8" eb="10">
      <t>ヒトリ</t>
    </rPh>
    <rPh sb="14" eb="15">
      <t>エダ</t>
    </rPh>
    <rPh sb="15" eb="17">
      <t>イジョウ</t>
    </rPh>
    <rPh sb="17" eb="18">
      <t>ダ</t>
    </rPh>
    <phoneticPr fontId="2"/>
  </si>
  <si>
    <r>
      <t>３回以上の</t>
    </r>
    <r>
      <rPr>
        <b/>
        <sz val="10"/>
        <rFont val="HG丸ｺﾞｼｯｸM-PRO"/>
        <family val="3"/>
        <charset val="128"/>
      </rPr>
      <t>戸外</t>
    </r>
    <r>
      <rPr>
        <sz val="10"/>
        <rFont val="HG丸ｺﾞｼｯｸM-PRO"/>
        <family val="3"/>
        <charset val="128"/>
      </rPr>
      <t>活動（ﾊｲｷﾝｸﾞ・ﾃﾞｲｷｬﾝﾌﾟ等）を行いました</t>
    </r>
    <rPh sb="1" eb="2">
      <t>カイ</t>
    </rPh>
    <rPh sb="2" eb="4">
      <t>イジョウ</t>
    </rPh>
    <rPh sb="5" eb="7">
      <t>コガイ</t>
    </rPh>
    <rPh sb="7" eb="9">
      <t>カツドウ</t>
    </rPh>
    <rPh sb="25" eb="26">
      <t>トウ</t>
    </rPh>
    <rPh sb="28" eb="29">
      <t>オコナ</t>
    </rPh>
    <phoneticPr fontId="2"/>
  </si>
  <si>
    <t>３回以上部門だけで活動しました</t>
    <rPh sb="1" eb="2">
      <t>カイ</t>
    </rPh>
    <rPh sb="2" eb="4">
      <t>イジョウ</t>
    </rPh>
    <rPh sb="4" eb="6">
      <t>ブモン</t>
    </rPh>
    <rPh sb="9" eb="11">
      <t>カツドウ</t>
    </rPh>
    <phoneticPr fontId="2"/>
  </si>
  <si>
    <t>対象年に於ける登録スカウト数が、１年前と同数がそれ以上である
あるいは
年度初めのカブ上進対象スカウトが８０％以上上進した</t>
    <rPh sb="0" eb="2">
      <t>タイショウ</t>
    </rPh>
    <rPh sb="2" eb="3">
      <t>ネン</t>
    </rPh>
    <rPh sb="4" eb="5">
      <t>オ</t>
    </rPh>
    <rPh sb="7" eb="9">
      <t>トウロク</t>
    </rPh>
    <rPh sb="13" eb="14">
      <t>スウ</t>
    </rPh>
    <rPh sb="17" eb="18">
      <t>ネン</t>
    </rPh>
    <rPh sb="18" eb="19">
      <t>マエ</t>
    </rPh>
    <rPh sb="20" eb="22">
      <t>ドウスウ</t>
    </rPh>
    <rPh sb="25" eb="27">
      <t>イジョウ</t>
    </rPh>
    <rPh sb="36" eb="38">
      <t>ネンド</t>
    </rPh>
    <rPh sb="38" eb="39">
      <t>ハジ</t>
    </rPh>
    <phoneticPr fontId="2"/>
  </si>
  <si>
    <t>ビーバー通信を発行している</t>
    <rPh sb="4" eb="6">
      <t>ツウシン</t>
    </rPh>
    <rPh sb="7" eb="9">
      <t>ハッコウ</t>
    </rPh>
    <phoneticPr fontId="2"/>
  </si>
  <si>
    <t>ダム</t>
    <phoneticPr fontId="2"/>
  </si>
  <si>
    <t>対象年に於ける登録スカウト数が、１年前より増加した
あるいは
年度初めのカブ上進対象スカウトが９０％以上上進した</t>
    <rPh sb="0" eb="2">
      <t>タイショウ</t>
    </rPh>
    <rPh sb="2" eb="3">
      <t>ネン</t>
    </rPh>
    <rPh sb="4" eb="5">
      <t>オ</t>
    </rPh>
    <rPh sb="7" eb="9">
      <t>トウロク</t>
    </rPh>
    <rPh sb="13" eb="14">
      <t>スウ</t>
    </rPh>
    <rPh sb="17" eb="18">
      <t>ネン</t>
    </rPh>
    <rPh sb="18" eb="19">
      <t>マエ</t>
    </rPh>
    <rPh sb="21" eb="23">
      <t>ゾウカ</t>
    </rPh>
    <rPh sb="31" eb="33">
      <t>ネンド</t>
    </rPh>
    <rPh sb="33" eb="34">
      <t>ハジ</t>
    </rPh>
    <phoneticPr fontId="2"/>
  </si>
  <si>
    <t>小枝章をスカウト一人あたり５枝以上出している</t>
    <rPh sb="0" eb="2">
      <t>コエダ</t>
    </rPh>
    <rPh sb="2" eb="3">
      <t>ショウ</t>
    </rPh>
    <rPh sb="8" eb="10">
      <t>ヒトリ</t>
    </rPh>
    <rPh sb="14" eb="15">
      <t>エダ</t>
    </rPh>
    <rPh sb="15" eb="17">
      <t>イジョウ</t>
    </rPh>
    <rPh sb="17" eb="18">
      <t>ダ</t>
    </rPh>
    <phoneticPr fontId="2"/>
  </si>
  <si>
    <r>
      <t>隊長は専任でありWB研修所ビーバー課程</t>
    </r>
    <r>
      <rPr>
        <sz val="10"/>
        <color rgb="FF00B050"/>
        <rFont val="HG丸ｺﾞｼｯｸM-PRO"/>
        <family val="3"/>
        <charset val="128"/>
      </rPr>
      <t>又はWB課程別研修（ビーバー課程）</t>
    </r>
    <r>
      <rPr>
        <sz val="10"/>
        <rFont val="HG丸ｺﾞｼｯｸM-PRO"/>
        <family val="3"/>
        <charset val="128"/>
      </rPr>
      <t>を修了しています</t>
    </r>
    <rPh sb="0" eb="2">
      <t>タイチョウ</t>
    </rPh>
    <rPh sb="3" eb="5">
      <t>センニン</t>
    </rPh>
    <rPh sb="10" eb="13">
      <t>ケンシュウジョ</t>
    </rPh>
    <rPh sb="17" eb="19">
      <t>カテイ</t>
    </rPh>
    <rPh sb="37" eb="39">
      <t>シュウリョウ</t>
    </rPh>
    <phoneticPr fontId="2"/>
  </si>
  <si>
    <r>
      <t>WB研修所ビーバー課程又は</t>
    </r>
    <r>
      <rPr>
        <sz val="10"/>
        <color rgb="FF00B050"/>
        <rFont val="HG丸ｺﾞｼｯｸM-PRO"/>
        <family val="3"/>
        <charset val="128"/>
      </rPr>
      <t>WB課程別研修（ビーバー課程）</t>
    </r>
    <r>
      <rPr>
        <sz val="10"/>
        <rFont val="HG丸ｺﾞｼｯｸM-PRO"/>
        <family val="3"/>
        <charset val="128"/>
      </rPr>
      <t>を修了した副長が１名以上います。（兼任可）</t>
    </r>
    <rPh sb="2" eb="4">
      <t>ケンシュウ</t>
    </rPh>
    <rPh sb="4" eb="5">
      <t>ジョ</t>
    </rPh>
    <rPh sb="9" eb="11">
      <t>カテイ</t>
    </rPh>
    <rPh sb="29" eb="31">
      <t>シュウリョウ</t>
    </rPh>
    <rPh sb="33" eb="35">
      <t>フクチョウ</t>
    </rPh>
    <rPh sb="37" eb="38">
      <t>メイ</t>
    </rPh>
    <rPh sb="38" eb="40">
      <t>イジョウ</t>
    </rPh>
    <rPh sb="45" eb="47">
      <t>ケンニン</t>
    </rPh>
    <rPh sb="47" eb="48">
      <t>カ</t>
    </rPh>
    <phoneticPr fontId="2"/>
  </si>
  <si>
    <r>
      <t>隊長がWB実修所ビーバー課程を修了しています
あるいは　対象年全期間在籍副長は全員ＷＢ研修所ビーバー課程</t>
    </r>
    <r>
      <rPr>
        <sz val="10"/>
        <color rgb="FF00B050"/>
        <rFont val="HG丸ｺﾞｼｯｸM-PRO"/>
        <family val="3"/>
        <charset val="128"/>
      </rPr>
      <t>又はWB課程別研修（ビーバー課程）</t>
    </r>
    <r>
      <rPr>
        <sz val="10"/>
        <rFont val="HG丸ｺﾞｼｯｸM-PRO"/>
        <family val="3"/>
        <charset val="128"/>
      </rPr>
      <t>を修了しています</t>
    </r>
    <rPh sb="0" eb="2">
      <t>タイチョウ</t>
    </rPh>
    <rPh sb="5" eb="8">
      <t>ジッシュウジョ</t>
    </rPh>
    <rPh sb="12" eb="14">
      <t>カテイ</t>
    </rPh>
    <rPh sb="15" eb="17">
      <t>シュウリョウ</t>
    </rPh>
    <rPh sb="28" eb="30">
      <t>タイショウ</t>
    </rPh>
    <rPh sb="30" eb="31">
      <t>ネン</t>
    </rPh>
    <rPh sb="31" eb="34">
      <t>ゼンキカン</t>
    </rPh>
    <rPh sb="34" eb="36">
      <t>ザイセキ</t>
    </rPh>
    <rPh sb="36" eb="38">
      <t>フクチョウ</t>
    </rPh>
    <rPh sb="39" eb="41">
      <t>ゼンイン</t>
    </rPh>
    <rPh sb="43" eb="46">
      <t>ケンシュウジョ</t>
    </rPh>
    <rPh sb="50" eb="52">
      <t>カテイ</t>
    </rPh>
    <rPh sb="70" eb="72">
      <t>シュウリョウ</t>
    </rPh>
    <phoneticPr fontId="2"/>
  </si>
  <si>
    <r>
      <t>隊集会を毎月開催しました</t>
    </r>
    <r>
      <rPr>
        <sz val="10"/>
        <color rgb="FFFF0000"/>
        <rFont val="HG丸ｺﾞｼｯｸM-PRO"/>
        <family val="3"/>
        <charset val="128"/>
      </rPr>
      <t>（３月～８月除く）</t>
    </r>
    <rPh sb="0" eb="3">
      <t>タイシュウカイ</t>
    </rPh>
    <rPh sb="4" eb="6">
      <t>マイツキ</t>
    </rPh>
    <rPh sb="6" eb="8">
      <t>カイサイ</t>
    </rPh>
    <phoneticPr fontId="2"/>
  </si>
  <si>
    <t>ボーイ</t>
    <phoneticPr fontId="2"/>
  </si>
  <si>
    <t>ビーバー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</si>
</sst>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Century"/>
      <family val="1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trike/>
      <sz val="10"/>
      <color rgb="FFFF0000"/>
      <name val="HG丸ｺﾞｼｯｸM-PRO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HG丸ｺﾞｼｯｸM-PRO"/>
      <family val="3"/>
      <charset val="128"/>
    </font>
    <font>
      <b/>
      <i/>
      <sz val="11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0"/>
      <color rgb="FF00B050"/>
      <name val="HG丸ｺﾞｼｯｸM-PRO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0"/>
      <color rgb="FFFF0000"/>
      <name val="AR P勘亭流H04"/>
      <family val="4"/>
      <charset val="128"/>
    </font>
    <font>
      <b/>
      <sz val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>
      <alignment vertical="center"/>
    </xf>
    <xf numFmtId="0" fontId="0" fillId="2" borderId="0" xfId="0" applyFill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ill="1" applyProtection="1">
      <alignment vertical="center"/>
      <protection locked="0"/>
    </xf>
    <xf numFmtId="0" fontId="0" fillId="0" borderId="0" xfId="0" applyFill="1">
      <alignment vertical="center"/>
    </xf>
    <xf numFmtId="0" fontId="0" fillId="0" borderId="0" xfId="0" applyAlignment="1">
      <alignment horizontal="right" vertical="center" wrapText="1"/>
    </xf>
    <xf numFmtId="0" fontId="0" fillId="0" borderId="3" xfId="0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4" fillId="3" borderId="6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56" fontId="0" fillId="0" borderId="0" xfId="0" applyNumberFormat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vertical="center" wrapText="1"/>
    </xf>
    <xf numFmtId="0" fontId="10" fillId="0" borderId="10" xfId="0" applyFont="1" applyBorder="1">
      <alignment vertical="center"/>
    </xf>
    <xf numFmtId="0" fontId="10" fillId="0" borderId="11" xfId="0" applyFont="1" applyBorder="1" applyAlignment="1">
      <alignment vertical="center" wrapText="1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13" xfId="0" applyFill="1" applyBorder="1" applyAlignment="1">
      <alignment horizontal="center" vertical="center"/>
    </xf>
    <xf numFmtId="0" fontId="14" fillId="0" borderId="13" xfId="0" applyFont="1" applyFill="1" applyBorder="1" applyAlignment="1">
      <alignment vertical="center" wrapText="1"/>
    </xf>
    <xf numFmtId="0" fontId="10" fillId="0" borderId="13" xfId="0" applyFont="1" applyFill="1" applyBorder="1">
      <alignment vertical="center"/>
    </xf>
    <xf numFmtId="0" fontId="11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0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 wrapText="1"/>
    </xf>
    <xf numFmtId="0" fontId="15" fillId="0" borderId="10" xfId="0" applyFont="1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0" fillId="0" borderId="12" xfId="0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Protection="1">
      <alignment vertical="center"/>
      <protection locked="0"/>
    </xf>
    <xf numFmtId="0" fontId="1" fillId="0" borderId="3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5" fillId="0" borderId="7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56" fontId="1" fillId="0" borderId="0" xfId="0" applyNumberFormat="1" applyFont="1">
      <alignment vertical="center"/>
    </xf>
    <xf numFmtId="0" fontId="1" fillId="0" borderId="12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2" borderId="0" xfId="0" applyFont="1" applyFill="1" applyAlignment="1" applyProtection="1">
      <alignment horizontal="center" vertical="center"/>
      <protection locked="0"/>
    </xf>
    <xf numFmtId="0" fontId="0" fillId="3" borderId="0" xfId="0" applyFont="1" applyFill="1" applyAlignment="1">
      <alignment horizontal="center" vertical="center"/>
    </xf>
    <xf numFmtId="0" fontId="4" fillId="0" borderId="15" xfId="0" applyFon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5" xfId="0" applyFont="1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0" xfId="0">
      <alignment vertical="center"/>
    </xf>
    <xf numFmtId="0" fontId="0" fillId="0" borderId="15" xfId="0" applyBorder="1">
      <alignment vertical="center"/>
    </xf>
    <xf numFmtId="0" fontId="0" fillId="4" borderId="0" xfId="0" applyFill="1">
      <alignment vertical="center"/>
    </xf>
    <xf numFmtId="0" fontId="0" fillId="0" borderId="15" xfId="0" applyBorder="1">
      <alignment vertical="center"/>
    </xf>
    <xf numFmtId="0" fontId="8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18" fillId="0" borderId="0" xfId="0" applyFont="1" applyAlignment="1">
      <alignment vertical="center"/>
    </xf>
    <xf numFmtId="0" fontId="19" fillId="0" borderId="11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0" fillId="0" borderId="0" xfId="0" applyFont="1" applyAlignment="1">
      <alignment horizontal="right" vertical="center" wrapText="1"/>
    </xf>
    <xf numFmtId="0" fontId="0" fillId="2" borderId="0" xfId="0" applyFont="1" applyFill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0" fontId="4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4" fillId="3" borderId="0" xfId="0" applyFont="1" applyFill="1">
      <alignment vertical="center"/>
    </xf>
    <xf numFmtId="0" fontId="2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56" fontId="0" fillId="0" borderId="0" xfId="0" applyNumberFormat="1" applyFont="1">
      <alignment vertical="center"/>
    </xf>
    <xf numFmtId="0" fontId="24" fillId="0" borderId="10" xfId="0" applyFont="1" applyBorder="1">
      <alignment vertical="center"/>
    </xf>
    <xf numFmtId="0" fontId="24" fillId="0" borderId="11" xfId="0" applyFont="1" applyBorder="1" applyAlignment="1">
      <alignment vertical="center" wrapText="1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1" fillId="0" borderId="10" xfId="0" applyFont="1" applyBorder="1">
      <alignment vertical="center"/>
    </xf>
  </cellXfs>
  <cellStyles count="1">
    <cellStyle name="標準" xfId="0" builtinId="0"/>
  </cellStyles>
  <dxfs count="8">
    <dxf>
      <font>
        <condense val="0"/>
        <extend val="0"/>
        <color indexed="18"/>
      </font>
      <fill>
        <patternFill>
          <bgColor indexed="42"/>
        </patternFill>
      </fill>
    </dxf>
    <dxf>
      <font>
        <condense val="0"/>
        <extend val="0"/>
        <color indexed="18"/>
      </font>
      <fill>
        <patternFill>
          <bgColor indexed="42"/>
        </patternFill>
      </fill>
    </dxf>
    <dxf>
      <font>
        <condense val="0"/>
        <extend val="0"/>
        <color indexed="18"/>
      </font>
      <fill>
        <patternFill>
          <bgColor indexed="42"/>
        </patternFill>
      </fill>
    </dxf>
    <dxf>
      <font>
        <condense val="0"/>
        <extend val="0"/>
        <color indexed="18"/>
      </font>
      <fill>
        <patternFill>
          <bgColor indexed="42"/>
        </patternFill>
      </fill>
    </dxf>
    <dxf>
      <font>
        <condense val="0"/>
        <extend val="0"/>
        <color indexed="18"/>
      </font>
      <fill>
        <patternFill>
          <bgColor indexed="42"/>
        </patternFill>
      </fill>
    </dxf>
    <dxf>
      <font>
        <condense val="0"/>
        <extend val="0"/>
        <color indexed="18"/>
      </font>
      <fill>
        <patternFill>
          <bgColor indexed="42"/>
        </patternFill>
      </fill>
    </dxf>
    <dxf>
      <font>
        <condense val="0"/>
        <extend val="0"/>
        <color indexed="18"/>
      </font>
      <fill>
        <patternFill>
          <bgColor indexed="42"/>
        </patternFill>
      </fill>
    </dxf>
    <dxf>
      <font>
        <condense val="0"/>
        <extend val="0"/>
        <color indexed="18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topLeftCell="A4" workbookViewId="0">
      <selection activeCell="D6" sqref="D6"/>
    </sheetView>
  </sheetViews>
  <sheetFormatPr defaultColWidth="8.875" defaultRowHeight="13.5"/>
  <cols>
    <col min="1" max="1" width="2.25" style="59" customWidth="1"/>
    <col min="2" max="2" width="3.75" style="59" customWidth="1"/>
    <col min="3" max="3" width="14.125" style="59" customWidth="1"/>
    <col min="4" max="4" width="2.75" style="59" customWidth="1"/>
    <col min="5" max="5" width="47" style="49" customWidth="1"/>
    <col min="6" max="6" width="10.25" style="49" customWidth="1"/>
    <col min="7" max="7" width="10.25" style="59" customWidth="1"/>
    <col min="8" max="8" width="10.25" style="49" customWidth="1"/>
    <col min="9" max="9" width="2.75" style="59" customWidth="1"/>
    <col min="10" max="10" width="3.25" style="49" customWidth="1"/>
    <col min="11" max="11" width="3.25" style="59" customWidth="1"/>
    <col min="12" max="12" width="2.75" style="59" customWidth="1"/>
    <col min="13" max="14" width="37.5" style="51" customWidth="1"/>
    <col min="15" max="15" width="18.125" style="49" customWidth="1"/>
    <col min="16" max="16384" width="8.875" style="59"/>
  </cols>
  <sheetData>
    <row r="1" spans="1:15" hidden="1">
      <c r="E1" s="1" t="s">
        <v>133</v>
      </c>
      <c r="F1" s="1"/>
      <c r="G1" s="60">
        <f>COUNTIF(G13:G23,"◎")</f>
        <v>0</v>
      </c>
      <c r="H1" s="60">
        <f>COUNTIF(H13:H23,"◎")</f>
        <v>0</v>
      </c>
    </row>
    <row r="2" spans="1:15" hidden="1">
      <c r="E2" s="1" t="s">
        <v>134</v>
      </c>
      <c r="F2" s="1"/>
      <c r="G2" s="60">
        <f>COUNTIF(G13:G23,"○")</f>
        <v>0</v>
      </c>
      <c r="H2" s="60">
        <f>COUNTIF(H13:H23,"○")</f>
        <v>0</v>
      </c>
    </row>
    <row r="3" spans="1:15" hidden="1">
      <c r="E3" s="1" t="s">
        <v>2</v>
      </c>
      <c r="F3" s="1"/>
      <c r="G3" s="60">
        <f>COUNTIF(G28:G31,"○")</f>
        <v>0</v>
      </c>
      <c r="H3" s="60">
        <f>COUNTIF(H28:H31,"○")</f>
        <v>0</v>
      </c>
      <c r="J3" s="61" t="s">
        <v>0</v>
      </c>
      <c r="K3" s="61" t="s">
        <v>1</v>
      </c>
    </row>
    <row r="4" spans="1:15" ht="18" thickBot="1">
      <c r="C4" s="5" t="s">
        <v>149</v>
      </c>
      <c r="G4" s="97" t="s">
        <v>118</v>
      </c>
      <c r="J4" s="61" t="s">
        <v>3</v>
      </c>
      <c r="K4" s="61" t="s">
        <v>3</v>
      </c>
    </row>
    <row r="5" spans="1:15" ht="14.25" thickBot="1">
      <c r="C5" s="6"/>
      <c r="D5" s="59" t="s">
        <v>4</v>
      </c>
      <c r="G5" s="62" t="s">
        <v>5</v>
      </c>
      <c r="H5" s="8" t="s">
        <v>6</v>
      </c>
    </row>
    <row r="6" spans="1:15">
      <c r="C6" s="101" t="s">
        <v>175</v>
      </c>
      <c r="D6" s="59" t="s">
        <v>57</v>
      </c>
      <c r="E6" s="1"/>
      <c r="F6" s="1"/>
      <c r="G6" s="64"/>
      <c r="H6" s="115"/>
    </row>
    <row r="7" spans="1:15" ht="17.25">
      <c r="C7" s="13" t="s">
        <v>150</v>
      </c>
      <c r="G7" s="64"/>
      <c r="H7" s="116"/>
    </row>
    <row r="8" spans="1:15" ht="17.25">
      <c r="B8" s="66" t="s">
        <v>7</v>
      </c>
      <c r="C8" s="67"/>
      <c r="D8" s="59" t="s">
        <v>58</v>
      </c>
      <c r="G8" s="64"/>
      <c r="H8" s="116"/>
    </row>
    <row r="9" spans="1:15" ht="14.25" thickBot="1">
      <c r="C9" s="59" t="s">
        <v>9</v>
      </c>
      <c r="G9" s="68" t="s">
        <v>59</v>
      </c>
      <c r="H9" s="17" t="s">
        <v>158</v>
      </c>
    </row>
    <row r="10" spans="1:15" ht="14.25" thickBot="1">
      <c r="B10" s="18" t="s">
        <v>12</v>
      </c>
      <c r="E10" s="59" t="s">
        <v>61</v>
      </c>
      <c r="F10" s="59"/>
      <c r="G10" s="99" t="s">
        <v>119</v>
      </c>
    </row>
    <row r="11" spans="1:15" ht="15" thickBot="1">
      <c r="B11" s="19"/>
      <c r="C11" s="20" t="s">
        <v>13</v>
      </c>
      <c r="D11" s="21"/>
      <c r="E11" s="22" t="s">
        <v>159</v>
      </c>
      <c r="F11" s="61"/>
      <c r="G11" s="61" t="str">
        <f>IF(AND(G1&gt;=4,G2&gt;=2),"達成","未達成")</f>
        <v>未達成</v>
      </c>
      <c r="H11" s="61"/>
      <c r="J11" s="59"/>
      <c r="M11" s="52"/>
      <c r="N11" s="52"/>
      <c r="O11" s="59"/>
    </row>
    <row r="12" spans="1:15" s="69" customFormat="1" ht="27">
      <c r="C12" s="61"/>
      <c r="D12" s="70"/>
      <c r="E12" s="26" t="s">
        <v>160</v>
      </c>
      <c r="F12" s="27" t="s">
        <v>151</v>
      </c>
      <c r="G12" s="27" t="s">
        <v>100</v>
      </c>
      <c r="H12" s="27" t="s">
        <v>101</v>
      </c>
      <c r="M12" s="53" t="s">
        <v>152</v>
      </c>
      <c r="N12" s="53" t="s">
        <v>148</v>
      </c>
    </row>
    <row r="13" spans="1:15" ht="35.1" customHeight="1">
      <c r="A13" s="71"/>
      <c r="B13" s="72">
        <v>1</v>
      </c>
      <c r="C13" s="34" t="s">
        <v>65</v>
      </c>
      <c r="D13" s="31" t="s">
        <v>66</v>
      </c>
      <c r="E13" s="32" t="s">
        <v>170</v>
      </c>
      <c r="F13" s="33"/>
      <c r="G13" s="114"/>
      <c r="H13" s="33"/>
      <c r="J13" s="59"/>
      <c r="M13" s="54"/>
      <c r="N13" s="54"/>
      <c r="O13" s="59"/>
    </row>
    <row r="14" spans="1:15" ht="35.1" customHeight="1">
      <c r="B14" s="72">
        <v>2</v>
      </c>
      <c r="C14" s="34" t="s">
        <v>17</v>
      </c>
      <c r="D14" s="31"/>
      <c r="E14" s="32" t="s">
        <v>171</v>
      </c>
      <c r="F14" s="33"/>
      <c r="G14" s="114"/>
      <c r="H14" s="33"/>
      <c r="J14" s="59"/>
      <c r="M14" s="54"/>
      <c r="N14" s="54"/>
      <c r="O14" s="59"/>
    </row>
    <row r="15" spans="1:15" ht="35.1" customHeight="1">
      <c r="B15" s="72">
        <v>3</v>
      </c>
      <c r="C15" s="34" t="s">
        <v>19</v>
      </c>
      <c r="D15" s="31"/>
      <c r="E15" s="32" t="s">
        <v>161</v>
      </c>
      <c r="F15" s="33"/>
      <c r="G15" s="114"/>
      <c r="H15" s="33"/>
      <c r="J15" s="59"/>
      <c r="M15" s="54"/>
      <c r="N15" s="54"/>
      <c r="O15" s="59"/>
    </row>
    <row r="16" spans="1:15" ht="40.700000000000003" customHeight="1">
      <c r="B16" s="72">
        <v>4</v>
      </c>
      <c r="C16" s="34" t="s">
        <v>68</v>
      </c>
      <c r="D16" s="31" t="s">
        <v>66</v>
      </c>
      <c r="E16" s="32" t="s">
        <v>162</v>
      </c>
      <c r="F16" s="33"/>
      <c r="G16" s="114"/>
      <c r="H16" s="33"/>
      <c r="J16" s="59"/>
      <c r="M16" s="54"/>
      <c r="N16" s="54"/>
      <c r="O16" s="59"/>
    </row>
    <row r="17" spans="1:15" ht="35.1" customHeight="1">
      <c r="B17" s="72">
        <v>5</v>
      </c>
      <c r="C17" s="34" t="s">
        <v>23</v>
      </c>
      <c r="D17" s="31"/>
      <c r="E17" s="32" t="s">
        <v>173</v>
      </c>
      <c r="F17" s="33"/>
      <c r="G17" s="114"/>
      <c r="H17" s="33"/>
      <c r="J17" s="59"/>
      <c r="M17" s="54"/>
      <c r="N17" s="54"/>
      <c r="O17" s="59"/>
    </row>
    <row r="18" spans="1:15" ht="35.1" customHeight="1">
      <c r="B18" s="72">
        <v>6</v>
      </c>
      <c r="C18" s="34" t="s">
        <v>71</v>
      </c>
      <c r="D18" s="31" t="s">
        <v>66</v>
      </c>
      <c r="E18" s="32" t="s">
        <v>163</v>
      </c>
      <c r="F18" s="33"/>
      <c r="G18" s="114"/>
      <c r="H18" s="33"/>
      <c r="J18" s="59"/>
      <c r="M18" s="54"/>
      <c r="N18" s="54"/>
      <c r="O18" s="59"/>
    </row>
    <row r="19" spans="1:15" ht="35.1" customHeight="1">
      <c r="B19" s="72">
        <v>7</v>
      </c>
      <c r="C19" s="34" t="s">
        <v>73</v>
      </c>
      <c r="D19" s="31"/>
      <c r="E19" s="32" t="s">
        <v>140</v>
      </c>
      <c r="F19" s="33"/>
      <c r="G19" s="114"/>
      <c r="H19" s="33"/>
      <c r="J19" s="59"/>
      <c r="M19" s="54"/>
      <c r="N19" s="54"/>
      <c r="O19" s="59"/>
    </row>
    <row r="20" spans="1:15" ht="35.1" customHeight="1">
      <c r="B20" s="72">
        <v>8</v>
      </c>
      <c r="C20" s="34" t="s">
        <v>74</v>
      </c>
      <c r="D20" s="31"/>
      <c r="E20" s="32" t="s">
        <v>164</v>
      </c>
      <c r="F20" s="33"/>
      <c r="G20" s="114"/>
      <c r="H20" s="33"/>
      <c r="J20" s="59"/>
      <c r="M20" s="54"/>
      <c r="N20" s="54"/>
      <c r="O20" s="59"/>
    </row>
    <row r="21" spans="1:15" ht="66.75" customHeight="1">
      <c r="B21" s="72">
        <v>9</v>
      </c>
      <c r="C21" s="34" t="s">
        <v>76</v>
      </c>
      <c r="D21" s="31"/>
      <c r="E21" s="32" t="s">
        <v>165</v>
      </c>
      <c r="F21" s="33"/>
      <c r="G21" s="114"/>
      <c r="H21" s="33"/>
      <c r="J21" s="59"/>
      <c r="M21" s="54"/>
      <c r="N21" s="54"/>
      <c r="O21" s="59"/>
    </row>
    <row r="22" spans="1:15" ht="35.1" customHeight="1">
      <c r="B22" s="72">
        <v>10</v>
      </c>
      <c r="C22" s="34" t="s">
        <v>78</v>
      </c>
      <c r="D22" s="31"/>
      <c r="E22" s="32" t="s">
        <v>166</v>
      </c>
      <c r="F22" s="33"/>
      <c r="G22" s="114"/>
      <c r="H22" s="33"/>
      <c r="J22" s="59"/>
      <c r="M22" s="55"/>
      <c r="N22" s="54"/>
      <c r="O22" s="59"/>
    </row>
    <row r="23" spans="1:15" ht="35.1" customHeight="1">
      <c r="B23" s="72">
        <v>11</v>
      </c>
      <c r="C23" s="34" t="s">
        <v>80</v>
      </c>
      <c r="D23" s="31" t="s">
        <v>66</v>
      </c>
      <c r="E23" s="32" t="s">
        <v>81</v>
      </c>
      <c r="F23" s="33"/>
      <c r="G23" s="114"/>
      <c r="H23" s="33"/>
      <c r="J23" s="59"/>
      <c r="M23" s="54"/>
      <c r="N23" s="54"/>
      <c r="O23" s="59"/>
    </row>
    <row r="24" spans="1:15" ht="25.5" customHeight="1">
      <c r="C24" s="49"/>
      <c r="G24" s="49"/>
      <c r="J24" s="59"/>
      <c r="M24" s="52"/>
      <c r="N24" s="52"/>
      <c r="O24" s="59"/>
    </row>
    <row r="25" spans="1:15" ht="14.25" thickBot="1">
      <c r="B25" s="18" t="s">
        <v>37</v>
      </c>
      <c r="E25" s="59" t="s">
        <v>38</v>
      </c>
    </row>
    <row r="26" spans="1:15" ht="15" thickBot="1">
      <c r="B26" s="19"/>
      <c r="C26" s="20" t="s">
        <v>13</v>
      </c>
      <c r="D26" s="21"/>
      <c r="E26" s="22" t="s">
        <v>167</v>
      </c>
      <c r="F26" s="61"/>
      <c r="G26" s="61" t="str">
        <f>IF(G3&gt;=4,"達成","未達成")</f>
        <v>未達成</v>
      </c>
      <c r="H26" s="61"/>
      <c r="J26" s="59"/>
      <c r="M26" s="52"/>
      <c r="N26" s="52"/>
      <c r="O26" s="59"/>
    </row>
    <row r="27" spans="1:15" s="69" customFormat="1" ht="27">
      <c r="C27" s="61"/>
      <c r="D27" s="70"/>
      <c r="E27" s="26" t="s">
        <v>160</v>
      </c>
      <c r="F27" s="27" t="s">
        <v>151</v>
      </c>
      <c r="G27" s="27" t="s">
        <v>100</v>
      </c>
      <c r="H27" s="27" t="s">
        <v>101</v>
      </c>
      <c r="M27" s="53" t="s">
        <v>152</v>
      </c>
      <c r="N27" s="53" t="s">
        <v>148</v>
      </c>
    </row>
    <row r="28" spans="1:15" ht="35.1" customHeight="1">
      <c r="A28" s="71"/>
      <c r="B28" s="72">
        <v>1</v>
      </c>
      <c r="C28" s="34" t="s">
        <v>39</v>
      </c>
      <c r="D28" s="31"/>
      <c r="E28" s="32" t="s">
        <v>40</v>
      </c>
      <c r="F28" s="33"/>
      <c r="G28" s="114"/>
      <c r="H28" s="33"/>
      <c r="J28" s="59"/>
      <c r="M28" s="56"/>
      <c r="N28" s="56"/>
      <c r="O28" s="59"/>
    </row>
    <row r="29" spans="1:15" ht="44.65" customHeight="1">
      <c r="B29" s="72">
        <v>2</v>
      </c>
      <c r="C29" s="34" t="s">
        <v>76</v>
      </c>
      <c r="D29" s="117"/>
      <c r="E29" s="32" t="s">
        <v>168</v>
      </c>
      <c r="F29" s="33"/>
      <c r="G29" s="114"/>
      <c r="H29" s="33"/>
      <c r="J29" s="59"/>
      <c r="M29" s="56"/>
      <c r="N29" s="54"/>
      <c r="O29" s="59"/>
    </row>
    <row r="30" spans="1:15" ht="42.6" customHeight="1">
      <c r="B30" s="72">
        <v>3</v>
      </c>
      <c r="C30" s="34" t="s">
        <v>17</v>
      </c>
      <c r="D30" s="117"/>
      <c r="E30" s="32" t="s">
        <v>172</v>
      </c>
      <c r="F30" s="33"/>
      <c r="G30" s="114"/>
      <c r="H30" s="33"/>
      <c r="J30" s="59"/>
      <c r="M30" s="56"/>
      <c r="N30" s="54"/>
      <c r="O30" s="59"/>
    </row>
    <row r="31" spans="1:15" ht="40.5">
      <c r="B31" s="72">
        <v>4</v>
      </c>
      <c r="C31" s="34" t="s">
        <v>146</v>
      </c>
      <c r="D31" s="117"/>
      <c r="E31" s="32" t="s">
        <v>169</v>
      </c>
      <c r="F31" s="33"/>
      <c r="G31" s="114"/>
      <c r="H31" s="33"/>
      <c r="J31" s="59"/>
      <c r="M31" s="56"/>
      <c r="N31" s="56"/>
      <c r="O31" s="59"/>
    </row>
    <row r="32" spans="1:15">
      <c r="C32" s="49"/>
      <c r="G32" s="49"/>
      <c r="J32" s="59"/>
      <c r="M32" s="52"/>
      <c r="N32" s="52"/>
      <c r="O32" s="59"/>
    </row>
    <row r="33" spans="3:15">
      <c r="C33" s="49"/>
      <c r="G33" s="49"/>
      <c r="J33" s="59"/>
      <c r="M33" s="52"/>
      <c r="N33" s="52"/>
      <c r="O33" s="59"/>
    </row>
    <row r="34" spans="3:15">
      <c r="C34" s="49"/>
    </row>
    <row r="35" spans="3:15">
      <c r="C35" s="49"/>
    </row>
    <row r="36" spans="3:15">
      <c r="C36" s="49"/>
    </row>
    <row r="37" spans="3:15">
      <c r="C37" s="49"/>
    </row>
    <row r="38" spans="3:15">
      <c r="C38" s="49"/>
    </row>
    <row r="39" spans="3:15">
      <c r="C39" s="49"/>
    </row>
    <row r="40" spans="3:15">
      <c r="C40" s="49"/>
    </row>
    <row r="41" spans="3:15">
      <c r="C41" s="49"/>
    </row>
    <row r="42" spans="3:15">
      <c r="C42" s="49"/>
    </row>
    <row r="43" spans="3:15">
      <c r="C43" s="49"/>
    </row>
    <row r="44" spans="3:15">
      <c r="C44" s="49"/>
    </row>
    <row r="45" spans="3:15">
      <c r="C45" s="49"/>
    </row>
    <row r="46" spans="3:15">
      <c r="C46" s="49"/>
    </row>
    <row r="47" spans="3:15">
      <c r="C47" s="49"/>
    </row>
    <row r="48" spans="3:15">
      <c r="C48" s="49"/>
    </row>
    <row r="49" spans="3:3">
      <c r="C49" s="49"/>
    </row>
    <row r="50" spans="3:3">
      <c r="C50" s="49"/>
    </row>
    <row r="51" spans="3:3">
      <c r="C51" s="49"/>
    </row>
    <row r="52" spans="3:3">
      <c r="C52" s="49"/>
    </row>
    <row r="53" spans="3:3">
      <c r="C53" s="49"/>
    </row>
    <row r="54" spans="3:3">
      <c r="C54" s="49"/>
    </row>
    <row r="55" spans="3:3">
      <c r="C55" s="49"/>
    </row>
    <row r="56" spans="3:3">
      <c r="C56" s="49"/>
    </row>
    <row r="57" spans="3:3">
      <c r="C57" s="49"/>
    </row>
    <row r="58" spans="3:3">
      <c r="C58" s="49"/>
    </row>
    <row r="59" spans="3:3">
      <c r="C59" s="49"/>
    </row>
    <row r="60" spans="3:3">
      <c r="C60" s="49"/>
    </row>
    <row r="61" spans="3:3">
      <c r="C61" s="49"/>
    </row>
    <row r="62" spans="3:3">
      <c r="C62" s="49"/>
    </row>
    <row r="63" spans="3:3">
      <c r="C63" s="49"/>
    </row>
    <row r="64" spans="3:3">
      <c r="C64" s="49"/>
    </row>
    <row r="65" spans="3:3">
      <c r="C65" s="49"/>
    </row>
    <row r="66" spans="3:3">
      <c r="C66" s="49"/>
    </row>
    <row r="67" spans="3:3">
      <c r="C67" s="49"/>
    </row>
    <row r="68" spans="3:3">
      <c r="C68" s="49"/>
    </row>
    <row r="69" spans="3:3">
      <c r="C69" s="49"/>
    </row>
    <row r="70" spans="3:3">
      <c r="C70" s="49"/>
    </row>
    <row r="71" spans="3:3">
      <c r="C71" s="49"/>
    </row>
    <row r="72" spans="3:3">
      <c r="C72" s="49"/>
    </row>
    <row r="73" spans="3:3">
      <c r="C73" s="49"/>
    </row>
    <row r="74" spans="3:3">
      <c r="C74" s="49"/>
    </row>
    <row r="75" spans="3:3">
      <c r="C75" s="49"/>
    </row>
    <row r="76" spans="3:3">
      <c r="C76" s="49"/>
    </row>
    <row r="77" spans="3:3">
      <c r="C77" s="49"/>
    </row>
    <row r="78" spans="3:3">
      <c r="C78" s="49"/>
    </row>
    <row r="79" spans="3:3">
      <c r="C79" s="49"/>
    </row>
    <row r="80" spans="3:3">
      <c r="C80" s="49"/>
    </row>
    <row r="81" spans="3:3">
      <c r="C81" s="49"/>
    </row>
    <row r="82" spans="3:3">
      <c r="C82" s="49"/>
    </row>
    <row r="83" spans="3:3">
      <c r="C83" s="49"/>
    </row>
    <row r="84" spans="3:3">
      <c r="C84" s="49"/>
    </row>
    <row r="85" spans="3:3">
      <c r="C85" s="49"/>
    </row>
    <row r="86" spans="3:3">
      <c r="C86" s="49"/>
    </row>
  </sheetData>
  <mergeCells count="1">
    <mergeCell ref="H6:H8"/>
  </mergeCells>
  <phoneticPr fontId="2"/>
  <conditionalFormatting sqref="F11:H11 F26:H26">
    <cfRule type="cellIs" dxfId="0" priority="1" stopIfTrue="1" operator="equal">
      <formula>"達成"</formula>
    </cfRule>
  </conditionalFormatting>
  <dataValidations count="2">
    <dataValidation type="list" allowBlank="1" showInputMessage="1" showErrorMessage="1" sqref="F23:H23 F16:H16 F18:H18 F13:H13">
      <formula1>$J$3:$J$4</formula1>
    </dataValidation>
    <dataValidation type="list" allowBlank="1" showInputMessage="1" showErrorMessage="1" sqref="F28:H31 F14:H15 F17:H17 F19:H22">
      <formula1>$K$3:$K$4</formula1>
    </dataValidation>
  </dataValidations>
  <pageMargins left="0.45" right="0.19" top="0.23" bottom="0.68" header="0.15" footer="0.46"/>
  <pageSetup paperSize="9" orientation="portrait" r:id="rId1"/>
  <headerFooter alignWithMargins="0">
    <oddHeader>&amp;CQuality Unit Award基準</oddHeader>
    <oddFooter>&amp;R&amp;F：&amp;A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9"/>
  <sheetViews>
    <sheetView topLeftCell="A4" workbookViewId="0">
      <selection activeCell="C12" sqref="C12"/>
    </sheetView>
  </sheetViews>
  <sheetFormatPr defaultColWidth="8.875" defaultRowHeight="13.5"/>
  <cols>
    <col min="1" max="1" width="2.25" customWidth="1"/>
    <col min="2" max="2" width="3.75" customWidth="1"/>
    <col min="3" max="3" width="13.375" customWidth="1"/>
    <col min="4" max="4" width="2.75" customWidth="1"/>
    <col min="5" max="5" width="53" style="3" customWidth="1"/>
    <col min="6" max="6" width="9.375" style="3" customWidth="1"/>
    <col min="7" max="7" width="9.375" customWidth="1"/>
    <col min="8" max="8" width="9.375" style="3" customWidth="1"/>
    <col min="9" max="9" width="2.75" customWidth="1"/>
    <col min="10" max="10" width="3.25" style="3" customWidth="1"/>
    <col min="11" max="11" width="3.25" customWidth="1"/>
    <col min="12" max="12" width="2.75" customWidth="1"/>
    <col min="13" max="14" width="37.5" style="51" customWidth="1"/>
    <col min="15" max="15" width="18.125" style="3" customWidth="1"/>
  </cols>
  <sheetData>
    <row r="1" spans="1:15" hidden="1">
      <c r="E1" s="11" t="s">
        <v>86</v>
      </c>
      <c r="F1" s="11"/>
      <c r="G1">
        <f>COUNTIF(G15:G26,"◎")</f>
        <v>0</v>
      </c>
      <c r="H1">
        <f>COUNTIF(H15:H26,"◎")</f>
        <v>0</v>
      </c>
    </row>
    <row r="2" spans="1:15" hidden="1">
      <c r="E2" s="11" t="s">
        <v>87</v>
      </c>
      <c r="F2" s="11"/>
      <c r="G2">
        <f>COUNTIF(G15:G26,"○")</f>
        <v>0</v>
      </c>
      <c r="H2">
        <f>COUNTIF(H15:H26,"○")</f>
        <v>0</v>
      </c>
    </row>
    <row r="3" spans="1:15" hidden="1">
      <c r="E3" s="11" t="s">
        <v>2</v>
      </c>
      <c r="F3" s="11"/>
      <c r="G3">
        <f>COUNTIF(G30:G34,"○")</f>
        <v>0</v>
      </c>
      <c r="H3">
        <f>COUNTIF(H30:H34,"○")</f>
        <v>0</v>
      </c>
      <c r="J3" s="4" t="s">
        <v>0</v>
      </c>
      <c r="K3" s="4" t="s">
        <v>1</v>
      </c>
    </row>
    <row r="4" spans="1:15" ht="16.5" customHeight="1">
      <c r="C4" s="5" t="s">
        <v>88</v>
      </c>
      <c r="E4" s="78" t="s">
        <v>89</v>
      </c>
      <c r="F4" s="78"/>
      <c r="G4" s="78"/>
      <c r="H4" s="78"/>
      <c r="J4" s="4" t="s">
        <v>90</v>
      </c>
      <c r="K4" s="4" t="s">
        <v>90</v>
      </c>
    </row>
    <row r="5" spans="1:15" ht="16.5" customHeight="1">
      <c r="C5" s="79"/>
      <c r="D5" t="s">
        <v>4</v>
      </c>
      <c r="G5" s="99" t="s">
        <v>122</v>
      </c>
      <c r="H5" s="99"/>
    </row>
    <row r="6" spans="1:15" ht="16.5" customHeight="1" thickBot="1">
      <c r="C6" s="79" t="s">
        <v>91</v>
      </c>
      <c r="D6" t="s">
        <v>57</v>
      </c>
      <c r="G6" s="97" t="s">
        <v>118</v>
      </c>
    </row>
    <row r="7" spans="1:15" ht="16.5" customHeight="1" thickBot="1">
      <c r="B7" s="14" t="s">
        <v>7</v>
      </c>
      <c r="C7" s="80"/>
      <c r="D7" t="s">
        <v>58</v>
      </c>
      <c r="F7" s="81"/>
      <c r="G7" s="7" t="s">
        <v>5</v>
      </c>
      <c r="H7" s="82" t="s">
        <v>6</v>
      </c>
    </row>
    <row r="8" spans="1:15" ht="16.5" customHeight="1">
      <c r="C8" s="83" t="s">
        <v>92</v>
      </c>
      <c r="D8" s="83"/>
      <c r="E8" s="83"/>
      <c r="F8" s="84"/>
      <c r="G8" s="12"/>
      <c r="H8" s="85"/>
    </row>
    <row r="9" spans="1:15" ht="16.5" customHeight="1">
      <c r="C9" s="86" t="s">
        <v>93</v>
      </c>
      <c r="D9" s="86"/>
      <c r="E9" s="86"/>
      <c r="F9" s="87"/>
      <c r="G9" s="12"/>
      <c r="H9" s="85"/>
    </row>
    <row r="10" spans="1:15" ht="16.5" customHeight="1">
      <c r="G10" s="12"/>
      <c r="H10" s="85"/>
    </row>
    <row r="11" spans="1:15" ht="16.5" customHeight="1">
      <c r="B11" s="88" t="s">
        <v>94</v>
      </c>
      <c r="C11" s="88"/>
      <c r="D11" s="88"/>
      <c r="E11" s="88"/>
      <c r="F11" s="89"/>
      <c r="G11" s="12"/>
      <c r="H11" s="85"/>
      <c r="M11" s="52"/>
      <c r="N11" s="52"/>
    </row>
    <row r="12" spans="1:15" ht="16.5" customHeight="1" thickBot="1">
      <c r="B12" s="90"/>
      <c r="E12"/>
      <c r="F12"/>
      <c r="G12" s="91" t="s">
        <v>59</v>
      </c>
      <c r="H12" s="17" t="s">
        <v>95</v>
      </c>
    </row>
    <row r="13" spans="1:15" ht="16.5" customHeight="1" thickBot="1">
      <c r="B13" s="90" t="s">
        <v>12</v>
      </c>
      <c r="D13" t="s">
        <v>96</v>
      </c>
      <c r="E13"/>
      <c r="F13" s="4"/>
      <c r="G13" s="61" t="str">
        <f>IF(AND(G3&gt;=4,G4&gt;=4),"達成","未達成")</f>
        <v>未達成</v>
      </c>
      <c r="H13" s="4"/>
      <c r="J13"/>
      <c r="M13" s="52"/>
      <c r="N13" s="52"/>
      <c r="O13"/>
    </row>
    <row r="14" spans="1:15" s="24" customFormat="1" ht="27.75" thickBot="1">
      <c r="B14" s="19"/>
      <c r="C14" s="20" t="s">
        <v>97</v>
      </c>
      <c r="D14" s="92" t="s">
        <v>98</v>
      </c>
      <c r="E14" s="93"/>
      <c r="F14" s="94" t="s">
        <v>99</v>
      </c>
      <c r="G14" s="94" t="s">
        <v>100</v>
      </c>
      <c r="H14" s="94" t="s">
        <v>101</v>
      </c>
      <c r="M14" s="53" t="s">
        <v>152</v>
      </c>
      <c r="N14" s="53" t="s">
        <v>148</v>
      </c>
    </row>
    <row r="15" spans="1:15" ht="34.5" customHeight="1">
      <c r="A15" s="28"/>
      <c r="B15" s="29">
        <v>1</v>
      </c>
      <c r="C15" s="30" t="s">
        <v>65</v>
      </c>
      <c r="D15" s="95" t="s">
        <v>102</v>
      </c>
      <c r="E15" s="32" t="s">
        <v>123</v>
      </c>
      <c r="F15" s="33"/>
      <c r="G15" s="114"/>
      <c r="H15" s="33"/>
      <c r="J15"/>
      <c r="M15" s="54"/>
      <c r="N15" s="54"/>
      <c r="O15"/>
    </row>
    <row r="16" spans="1:15" ht="34.5" customHeight="1">
      <c r="B16" s="29">
        <v>2</v>
      </c>
      <c r="C16" s="30" t="s">
        <v>17</v>
      </c>
      <c r="D16" s="95"/>
      <c r="E16" s="32" t="s">
        <v>124</v>
      </c>
      <c r="F16" s="33"/>
      <c r="G16" s="114"/>
      <c r="H16" s="33"/>
      <c r="J16"/>
      <c r="M16" s="54"/>
      <c r="N16" s="54"/>
      <c r="O16"/>
    </row>
    <row r="17" spans="1:15" ht="34.5" customHeight="1">
      <c r="B17" s="29">
        <v>3</v>
      </c>
      <c r="C17" s="30" t="s">
        <v>19</v>
      </c>
      <c r="D17" s="95"/>
      <c r="E17" s="32" t="s">
        <v>103</v>
      </c>
      <c r="F17" s="33"/>
      <c r="G17" s="114"/>
      <c r="H17" s="33"/>
      <c r="J17"/>
      <c r="M17" s="54"/>
      <c r="N17" s="54"/>
      <c r="O17"/>
    </row>
    <row r="18" spans="1:15" ht="24">
      <c r="B18" s="29">
        <v>4</v>
      </c>
      <c r="C18" s="30" t="s">
        <v>21</v>
      </c>
      <c r="D18" s="95" t="s">
        <v>104</v>
      </c>
      <c r="E18" s="98" t="s">
        <v>132</v>
      </c>
      <c r="F18" s="33"/>
      <c r="G18" s="114"/>
      <c r="H18" s="33"/>
      <c r="J18"/>
      <c r="M18" s="54"/>
      <c r="N18" s="54"/>
      <c r="O18"/>
    </row>
    <row r="19" spans="1:15" ht="34.5" customHeight="1">
      <c r="B19" s="29">
        <v>5</v>
      </c>
      <c r="C19" s="30" t="s">
        <v>23</v>
      </c>
      <c r="D19" s="95"/>
      <c r="E19" s="32" t="s">
        <v>156</v>
      </c>
      <c r="F19" s="33"/>
      <c r="G19" s="114"/>
      <c r="H19" s="33"/>
      <c r="J19"/>
      <c r="M19" s="54"/>
      <c r="N19" s="54"/>
      <c r="O19"/>
    </row>
    <row r="20" spans="1:15" ht="27.75" customHeight="1">
      <c r="B20" s="29">
        <v>6</v>
      </c>
      <c r="C20" s="30" t="s">
        <v>71</v>
      </c>
      <c r="D20" s="95" t="s">
        <v>104</v>
      </c>
      <c r="E20" s="98" t="s">
        <v>131</v>
      </c>
      <c r="F20" s="33"/>
      <c r="G20" s="114"/>
      <c r="H20" s="33"/>
      <c r="J20"/>
      <c r="M20" s="54"/>
      <c r="N20" s="54"/>
      <c r="O20"/>
    </row>
    <row r="21" spans="1:15" ht="34.5" customHeight="1">
      <c r="B21" s="29">
        <v>7</v>
      </c>
      <c r="C21" s="30" t="s">
        <v>73</v>
      </c>
      <c r="D21" s="95"/>
      <c r="E21" s="32" t="s">
        <v>121</v>
      </c>
      <c r="F21" s="33"/>
      <c r="G21" s="114"/>
      <c r="H21" s="33"/>
      <c r="J21"/>
      <c r="M21" s="54"/>
      <c r="N21" s="54"/>
      <c r="O21"/>
    </row>
    <row r="22" spans="1:15" ht="34.5" customHeight="1">
      <c r="B22" s="29">
        <v>8</v>
      </c>
      <c r="C22" s="30" t="s">
        <v>74</v>
      </c>
      <c r="D22" s="95"/>
      <c r="E22" s="32" t="s">
        <v>120</v>
      </c>
      <c r="F22" s="33"/>
      <c r="G22" s="114"/>
      <c r="H22" s="33"/>
      <c r="J22"/>
      <c r="M22" s="54"/>
      <c r="N22" s="54"/>
      <c r="O22"/>
    </row>
    <row r="23" spans="1:15" ht="34.5" customHeight="1">
      <c r="B23" s="29">
        <v>9</v>
      </c>
      <c r="C23" s="30" t="s">
        <v>105</v>
      </c>
      <c r="D23" s="95"/>
      <c r="E23" s="32" t="s">
        <v>106</v>
      </c>
      <c r="F23" s="33"/>
      <c r="G23" s="114"/>
      <c r="H23" s="33"/>
      <c r="J23"/>
      <c r="M23" s="54"/>
      <c r="N23" s="54"/>
      <c r="O23"/>
    </row>
    <row r="24" spans="1:15" ht="34.5" customHeight="1">
      <c r="B24" s="29">
        <v>10</v>
      </c>
      <c r="C24" s="30" t="s">
        <v>107</v>
      </c>
      <c r="D24" s="95"/>
      <c r="E24" s="32" t="s">
        <v>108</v>
      </c>
      <c r="F24" s="33"/>
      <c r="G24" s="114"/>
      <c r="H24" s="33"/>
      <c r="J24"/>
      <c r="M24" s="55"/>
      <c r="N24" s="54"/>
      <c r="O24"/>
    </row>
    <row r="25" spans="1:15" ht="34.5" customHeight="1">
      <c r="B25" s="29">
        <v>11</v>
      </c>
      <c r="C25" s="30" t="s">
        <v>109</v>
      </c>
      <c r="D25" s="95"/>
      <c r="E25" s="32" t="s">
        <v>110</v>
      </c>
      <c r="F25" s="33"/>
      <c r="G25" s="114"/>
      <c r="H25" s="33"/>
      <c r="J25"/>
      <c r="M25" s="54"/>
      <c r="N25" s="54"/>
      <c r="O25"/>
    </row>
    <row r="26" spans="1:15" ht="34.5" customHeight="1">
      <c r="B26" s="29">
        <v>12</v>
      </c>
      <c r="C26" s="30" t="s">
        <v>80</v>
      </c>
      <c r="D26" s="95" t="s">
        <v>104</v>
      </c>
      <c r="E26" s="32" t="s">
        <v>111</v>
      </c>
      <c r="F26" s="33"/>
      <c r="G26" s="114"/>
      <c r="H26" s="33"/>
      <c r="J26"/>
      <c r="M26" s="54"/>
      <c r="N26" s="54"/>
      <c r="O26"/>
    </row>
    <row r="27" spans="1:15" ht="28.5" customHeight="1">
      <c r="C27" s="3"/>
      <c r="G27" s="3"/>
      <c r="J27"/>
      <c r="O27"/>
    </row>
    <row r="28" spans="1:15" ht="16.5" customHeight="1" thickBot="1">
      <c r="B28" s="90" t="s">
        <v>37</v>
      </c>
      <c r="C28" s="20"/>
      <c r="E28" t="s">
        <v>112</v>
      </c>
      <c r="F28" s="4"/>
      <c r="G28" s="61" t="str">
        <f>IF(G3&gt;=5,"達成","未達成")</f>
        <v>未達成</v>
      </c>
      <c r="H28" s="4"/>
      <c r="J28"/>
      <c r="M28" s="52"/>
      <c r="N28" s="52"/>
      <c r="O28"/>
    </row>
    <row r="29" spans="1:15" s="24" customFormat="1" ht="27.75" thickBot="1">
      <c r="B29" s="96"/>
      <c r="C29" s="20" t="s">
        <v>97</v>
      </c>
      <c r="D29" s="92" t="s">
        <v>113</v>
      </c>
      <c r="E29" s="93"/>
      <c r="F29" s="94" t="str">
        <f>F14</f>
        <v>2020年
目標</v>
      </c>
      <c r="G29" s="94" t="str">
        <f t="shared" ref="G29:H29" si="0">G14</f>
        <v>2020年
結果</v>
      </c>
      <c r="H29" s="94" t="str">
        <f t="shared" si="0"/>
        <v>2021年
目標</v>
      </c>
      <c r="M29" s="53" t="s">
        <v>152</v>
      </c>
      <c r="N29" s="53" t="s">
        <v>148</v>
      </c>
    </row>
    <row r="30" spans="1:15" ht="34.5" customHeight="1">
      <c r="A30" s="28"/>
      <c r="B30" s="29">
        <v>1</v>
      </c>
      <c r="C30" s="30" t="s">
        <v>39</v>
      </c>
      <c r="D30" s="95" t="s">
        <v>114</v>
      </c>
      <c r="E30" s="32" t="s">
        <v>115</v>
      </c>
      <c r="F30" s="33"/>
      <c r="G30" s="114"/>
      <c r="H30" s="33"/>
      <c r="J30"/>
      <c r="M30" s="56"/>
      <c r="N30" s="56"/>
      <c r="O30"/>
    </row>
    <row r="31" spans="1:15" ht="34.5" customHeight="1">
      <c r="B31" s="29">
        <v>2</v>
      </c>
      <c r="C31" s="30" t="s">
        <v>105</v>
      </c>
      <c r="D31" s="95" t="s">
        <v>114</v>
      </c>
      <c r="E31" s="32" t="s">
        <v>116</v>
      </c>
      <c r="F31" s="33"/>
      <c r="G31" s="114"/>
      <c r="H31" s="33"/>
      <c r="J31"/>
      <c r="M31" s="56"/>
      <c r="N31" s="54"/>
      <c r="O31"/>
    </row>
    <row r="32" spans="1:15" ht="34.5" customHeight="1">
      <c r="B32" s="29">
        <v>3</v>
      </c>
      <c r="C32" s="30" t="s">
        <v>107</v>
      </c>
      <c r="D32" s="95" t="s">
        <v>114</v>
      </c>
      <c r="E32" s="32" t="s">
        <v>117</v>
      </c>
      <c r="F32" s="33"/>
      <c r="G32" s="114"/>
      <c r="H32" s="33"/>
      <c r="J32"/>
      <c r="M32" s="56"/>
      <c r="N32" s="54"/>
      <c r="O32"/>
    </row>
    <row r="33" spans="2:15" ht="60" customHeight="1">
      <c r="B33" s="29">
        <v>4</v>
      </c>
      <c r="C33" s="30" t="s">
        <v>17</v>
      </c>
      <c r="D33" s="95" t="s">
        <v>114</v>
      </c>
      <c r="E33" s="32" t="s">
        <v>125</v>
      </c>
      <c r="F33" s="33"/>
      <c r="G33" s="114"/>
      <c r="H33" s="33"/>
      <c r="J33"/>
      <c r="M33" s="56"/>
      <c r="N33" s="56"/>
      <c r="O33"/>
    </row>
    <row r="34" spans="2:15" ht="34.5" customHeight="1">
      <c r="B34" s="29">
        <v>5</v>
      </c>
      <c r="C34" s="30" t="s">
        <v>21</v>
      </c>
      <c r="D34" s="95" t="s">
        <v>104</v>
      </c>
      <c r="E34" s="32" t="s">
        <v>130</v>
      </c>
      <c r="F34" s="33"/>
      <c r="G34" s="114"/>
      <c r="H34" s="33"/>
      <c r="J34"/>
      <c r="O34"/>
    </row>
    <row r="35" spans="2:15">
      <c r="C35" s="3"/>
      <c r="G35" s="3"/>
      <c r="J35"/>
      <c r="O35"/>
    </row>
    <row r="36" spans="2:15">
      <c r="E36"/>
      <c r="F36"/>
      <c r="G36" s="3"/>
      <c r="J36"/>
      <c r="O36"/>
    </row>
    <row r="37" spans="2:15">
      <c r="C37" s="3"/>
    </row>
    <row r="38" spans="2:15">
      <c r="C38" s="3"/>
    </row>
    <row r="39" spans="2:15">
      <c r="C39" s="3"/>
    </row>
    <row r="40" spans="2:15">
      <c r="C40" s="3"/>
    </row>
    <row r="41" spans="2:15">
      <c r="C41" s="3"/>
    </row>
    <row r="42" spans="2:15">
      <c r="C42" s="3"/>
    </row>
    <row r="43" spans="2:15">
      <c r="C43" s="3"/>
    </row>
    <row r="44" spans="2:15">
      <c r="C44" s="3"/>
    </row>
    <row r="45" spans="2:15">
      <c r="C45" s="3"/>
    </row>
    <row r="46" spans="2:15">
      <c r="C46" s="3"/>
    </row>
    <row r="47" spans="2:15">
      <c r="C47" s="3"/>
    </row>
    <row r="48" spans="2:15">
      <c r="C48" s="3"/>
    </row>
    <row r="49" spans="3:3">
      <c r="C49" s="3"/>
    </row>
    <row r="50" spans="3:3">
      <c r="C50" s="3"/>
    </row>
    <row r="51" spans="3:3">
      <c r="C51" s="3"/>
    </row>
    <row r="52" spans="3:3">
      <c r="C52" s="3"/>
    </row>
    <row r="53" spans="3:3">
      <c r="C53" s="3"/>
    </row>
    <row r="54" spans="3:3">
      <c r="C54" s="3"/>
    </row>
    <row r="55" spans="3:3">
      <c r="C55" s="3"/>
    </row>
    <row r="56" spans="3:3">
      <c r="C56" s="3"/>
    </row>
    <row r="57" spans="3:3">
      <c r="C57" s="3"/>
    </row>
    <row r="58" spans="3:3">
      <c r="C58" s="3"/>
    </row>
    <row r="59" spans="3:3">
      <c r="C59" s="3"/>
    </row>
    <row r="60" spans="3:3">
      <c r="C60" s="3"/>
    </row>
    <row r="61" spans="3:3">
      <c r="C61" s="3"/>
    </row>
    <row r="62" spans="3:3">
      <c r="C62" s="3"/>
    </row>
    <row r="63" spans="3:3">
      <c r="C63" s="3"/>
    </row>
    <row r="64" spans="3:3">
      <c r="C64" s="3"/>
    </row>
    <row r="65" spans="3:3">
      <c r="C65" s="3"/>
    </row>
    <row r="66" spans="3:3">
      <c r="C66" s="3"/>
    </row>
    <row r="67" spans="3:3">
      <c r="C67" s="3"/>
    </row>
    <row r="68" spans="3:3">
      <c r="C68" s="3"/>
    </row>
    <row r="69" spans="3:3">
      <c r="C69" s="3"/>
    </row>
    <row r="70" spans="3:3">
      <c r="C70" s="3"/>
    </row>
    <row r="71" spans="3:3">
      <c r="C71" s="3"/>
    </row>
    <row r="72" spans="3:3">
      <c r="C72" s="3"/>
    </row>
    <row r="73" spans="3:3">
      <c r="C73" s="3"/>
    </row>
    <row r="74" spans="3:3">
      <c r="C74" s="3"/>
    </row>
    <row r="75" spans="3:3">
      <c r="C75" s="3"/>
    </row>
    <row r="76" spans="3:3">
      <c r="C76" s="3"/>
    </row>
    <row r="77" spans="3:3">
      <c r="C77" s="3"/>
    </row>
    <row r="78" spans="3:3">
      <c r="C78" s="3"/>
    </row>
    <row r="79" spans="3:3">
      <c r="C79" s="3"/>
    </row>
    <row r="80" spans="3:3">
      <c r="C80" s="3"/>
    </row>
    <row r="81" spans="3:3">
      <c r="C81" s="3"/>
    </row>
    <row r="82" spans="3:3">
      <c r="C82" s="3"/>
    </row>
    <row r="83" spans="3:3">
      <c r="C83" s="3"/>
    </row>
    <row r="84" spans="3:3">
      <c r="C84" s="3"/>
    </row>
    <row r="85" spans="3:3">
      <c r="C85" s="3"/>
    </row>
    <row r="86" spans="3:3">
      <c r="C86" s="3"/>
    </row>
    <row r="87" spans="3:3">
      <c r="C87" s="3"/>
    </row>
    <row r="88" spans="3:3">
      <c r="C88" s="3"/>
    </row>
    <row r="89" spans="3:3">
      <c r="C89" s="3"/>
    </row>
  </sheetData>
  <mergeCells count="6">
    <mergeCell ref="E4:H4"/>
    <mergeCell ref="C8:F8"/>
    <mergeCell ref="C9:F9"/>
    <mergeCell ref="B11:E11"/>
    <mergeCell ref="D14:E14"/>
    <mergeCell ref="D29:E29"/>
  </mergeCells>
  <phoneticPr fontId="2"/>
  <conditionalFormatting sqref="F13 F28 H13 H28">
    <cfRule type="cellIs" dxfId="5" priority="3" stopIfTrue="1" operator="equal">
      <formula>"達成"</formula>
    </cfRule>
  </conditionalFormatting>
  <conditionalFormatting sqref="G13">
    <cfRule type="cellIs" dxfId="4" priority="2" stopIfTrue="1" operator="equal">
      <formula>"達成"</formula>
    </cfRule>
  </conditionalFormatting>
  <conditionalFormatting sqref="G28">
    <cfRule type="cellIs" dxfId="3" priority="1" stopIfTrue="1" operator="equal">
      <formula>"達成"</formula>
    </cfRule>
  </conditionalFormatting>
  <dataValidations count="2">
    <dataValidation type="list" allowBlank="1" showInputMessage="1" showErrorMessage="1" sqref="F30:H34 F16:H17 F19:H19 F21:H25">
      <formula1>$K$3:$K$4</formula1>
    </dataValidation>
    <dataValidation type="list" allowBlank="1" showInputMessage="1" showErrorMessage="1" sqref="F15:H15 F18:H18 F20:H20 F26:H26">
      <formula1>$J$3:$J$4</formula1>
    </dataValidation>
  </dataValidations>
  <pageMargins left="0.43307086614173229" right="0.19685039370078741" top="0.47244094488188981" bottom="0.6692913385826772" header="0.15748031496062992" footer="0.47244094488188981"/>
  <pageSetup paperSize="9" scale="95" orientation="portrait" horizontalDpi="4294967294" r:id="rId1"/>
  <headerFooter alignWithMargins="0">
    <oddHeader>&amp;CQuality Unit Award基準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opLeftCell="A4" zoomScaleNormal="100" workbookViewId="0">
      <selection activeCell="D6" sqref="D6"/>
    </sheetView>
  </sheetViews>
  <sheetFormatPr defaultColWidth="8.875" defaultRowHeight="13.5"/>
  <cols>
    <col min="1" max="1" width="2.25" style="52" customWidth="1"/>
    <col min="2" max="2" width="3.75" style="52" customWidth="1"/>
    <col min="3" max="3" width="14.125" style="52" customWidth="1"/>
    <col min="4" max="4" width="2.75" style="52" customWidth="1"/>
    <col min="5" max="5" width="46.125" style="51" customWidth="1"/>
    <col min="6" max="6" width="10.25" style="51" customWidth="1"/>
    <col min="7" max="7" width="10.25" style="52" customWidth="1"/>
    <col min="8" max="8" width="10.25" style="51" customWidth="1"/>
    <col min="9" max="9" width="2.75" style="52" customWidth="1"/>
    <col min="10" max="10" width="3.25" style="51" customWidth="1"/>
    <col min="11" max="11" width="3.25" style="52" customWidth="1"/>
    <col min="12" max="12" width="2.75" style="52" customWidth="1"/>
    <col min="13" max="14" width="37.5" style="51" customWidth="1"/>
    <col min="15" max="15" width="18.125" style="51" customWidth="1"/>
    <col min="16" max="16384" width="8.875" style="52"/>
  </cols>
  <sheetData>
    <row r="1" spans="1:15" hidden="1">
      <c r="E1" s="100" t="s">
        <v>133</v>
      </c>
      <c r="F1" s="100"/>
      <c r="G1" s="52">
        <f>COUNTIF(G13:G23,"◎")</f>
        <v>0</v>
      </c>
      <c r="H1" s="52">
        <f>COUNTIF(H13:H23,"◎")</f>
        <v>0</v>
      </c>
    </row>
    <row r="2" spans="1:15" hidden="1">
      <c r="E2" s="100" t="s">
        <v>134</v>
      </c>
      <c r="F2" s="100"/>
      <c r="G2" s="52">
        <f>COUNTIF(G13:G23,"○")</f>
        <v>0</v>
      </c>
      <c r="H2" s="52">
        <f>COUNTIF(H13:H23,"○")</f>
        <v>0</v>
      </c>
    </row>
    <row r="3" spans="1:15" hidden="1">
      <c r="E3" s="100" t="s">
        <v>2</v>
      </c>
      <c r="F3" s="100"/>
      <c r="G3" s="52">
        <f>COUNTIF(G28:G31,"○")</f>
        <v>0</v>
      </c>
      <c r="H3" s="52">
        <f>COUNTIF(H28:H31,"○")</f>
        <v>0</v>
      </c>
      <c r="J3" s="74" t="s">
        <v>0</v>
      </c>
      <c r="K3" s="74" t="s">
        <v>1</v>
      </c>
    </row>
    <row r="4" spans="1:15" ht="18" thickBot="1">
      <c r="C4" s="5" t="s">
        <v>149</v>
      </c>
      <c r="G4" s="97" t="s">
        <v>118</v>
      </c>
      <c r="J4" s="74" t="s">
        <v>3</v>
      </c>
      <c r="K4" s="74" t="s">
        <v>3</v>
      </c>
    </row>
    <row r="5" spans="1:15" ht="14.25" thickBot="1">
      <c r="C5" s="101"/>
      <c r="D5" s="52" t="s">
        <v>4</v>
      </c>
      <c r="G5" s="102" t="s">
        <v>5</v>
      </c>
      <c r="H5" s="103" t="s">
        <v>6</v>
      </c>
    </row>
    <row r="6" spans="1:15">
      <c r="C6" s="101" t="s">
        <v>174</v>
      </c>
      <c r="D6" s="52" t="s">
        <v>57</v>
      </c>
      <c r="E6" s="100"/>
      <c r="F6" s="100"/>
      <c r="G6" s="104"/>
      <c r="H6" s="105"/>
    </row>
    <row r="7" spans="1:15" ht="17.25">
      <c r="C7" s="106" t="s">
        <v>150</v>
      </c>
      <c r="G7" s="104"/>
      <c r="H7" s="105"/>
    </row>
    <row r="8" spans="1:15" ht="17.25">
      <c r="B8" s="107" t="s">
        <v>7</v>
      </c>
      <c r="C8" s="108"/>
      <c r="G8" s="104"/>
      <c r="H8" s="105"/>
    </row>
    <row r="9" spans="1:15" ht="14.25" thickBot="1">
      <c r="C9" s="52" t="s">
        <v>9</v>
      </c>
      <c r="G9" s="68" t="s">
        <v>59</v>
      </c>
      <c r="H9" s="17" t="s">
        <v>135</v>
      </c>
    </row>
    <row r="10" spans="1:15" ht="14.25" thickBot="1">
      <c r="B10" s="109" t="s">
        <v>12</v>
      </c>
      <c r="E10" s="52" t="s">
        <v>61</v>
      </c>
      <c r="F10" s="52"/>
      <c r="G10" s="99" t="s">
        <v>119</v>
      </c>
    </row>
    <row r="11" spans="1:15" ht="15" thickBot="1">
      <c r="B11" s="109"/>
      <c r="C11" s="20" t="s">
        <v>13</v>
      </c>
      <c r="D11" s="21"/>
      <c r="E11" s="22" t="s">
        <v>136</v>
      </c>
      <c r="F11" s="74"/>
      <c r="G11" s="74" t="str">
        <f>IF(AND(G1&gt;=4,G2&gt;=2),"達成","未達成")</f>
        <v>未達成</v>
      </c>
      <c r="H11" s="74"/>
      <c r="J11" s="52"/>
      <c r="M11" s="52"/>
      <c r="N11" s="52"/>
      <c r="O11" s="52"/>
    </row>
    <row r="12" spans="1:15" s="110" customFormat="1" ht="27">
      <c r="C12" s="74"/>
      <c r="D12" s="75"/>
      <c r="E12" s="76" t="s">
        <v>137</v>
      </c>
      <c r="F12" s="27" t="s">
        <v>151</v>
      </c>
      <c r="G12" s="27" t="s">
        <v>100</v>
      </c>
      <c r="H12" s="27" t="s">
        <v>101</v>
      </c>
      <c r="M12" s="53" t="s">
        <v>152</v>
      </c>
      <c r="N12" s="53" t="s">
        <v>148</v>
      </c>
    </row>
    <row r="13" spans="1:15" ht="35.25" customHeight="1">
      <c r="A13" s="111"/>
      <c r="B13" s="56">
        <v>1</v>
      </c>
      <c r="C13" s="54" t="s">
        <v>65</v>
      </c>
      <c r="D13" s="112" t="s">
        <v>66</v>
      </c>
      <c r="E13" s="113" t="s">
        <v>153</v>
      </c>
      <c r="F13" s="33"/>
      <c r="G13" s="114"/>
      <c r="H13" s="33"/>
      <c r="J13" s="52"/>
      <c r="M13" s="54"/>
      <c r="N13" s="54"/>
      <c r="O13" s="52"/>
    </row>
    <row r="14" spans="1:15" ht="35.25" customHeight="1">
      <c r="B14" s="56">
        <v>2</v>
      </c>
      <c r="C14" s="54" t="s">
        <v>17</v>
      </c>
      <c r="D14" s="112"/>
      <c r="E14" s="113" t="s">
        <v>154</v>
      </c>
      <c r="F14" s="33"/>
      <c r="G14" s="114"/>
      <c r="H14" s="33"/>
      <c r="J14" s="52"/>
      <c r="M14" s="54"/>
      <c r="N14" s="54"/>
      <c r="O14" s="52"/>
    </row>
    <row r="15" spans="1:15" ht="35.25" customHeight="1">
      <c r="B15" s="56">
        <v>3</v>
      </c>
      <c r="C15" s="54" t="s">
        <v>19</v>
      </c>
      <c r="D15" s="112"/>
      <c r="E15" s="113" t="s">
        <v>138</v>
      </c>
      <c r="F15" s="33"/>
      <c r="G15" s="114"/>
      <c r="H15" s="33"/>
      <c r="J15" s="52"/>
      <c r="M15" s="54"/>
      <c r="N15" s="54"/>
      <c r="O15" s="52"/>
    </row>
    <row r="16" spans="1:15" ht="40.700000000000003" customHeight="1">
      <c r="B16" s="56">
        <v>4</v>
      </c>
      <c r="C16" s="54" t="s">
        <v>68</v>
      </c>
      <c r="D16" s="112" t="s">
        <v>66</v>
      </c>
      <c r="E16" s="113" t="s">
        <v>69</v>
      </c>
      <c r="F16" s="33"/>
      <c r="G16" s="114"/>
      <c r="H16" s="33"/>
      <c r="J16" s="52"/>
      <c r="M16" s="54"/>
      <c r="N16" s="54"/>
      <c r="O16" s="52"/>
    </row>
    <row r="17" spans="1:15" ht="35.25" customHeight="1">
      <c r="B17" s="56">
        <v>5</v>
      </c>
      <c r="C17" s="54" t="s">
        <v>23</v>
      </c>
      <c r="D17" s="112"/>
      <c r="E17" s="113" t="s">
        <v>157</v>
      </c>
      <c r="F17" s="33"/>
      <c r="G17" s="114"/>
      <c r="H17" s="33"/>
      <c r="J17" s="52"/>
      <c r="M17" s="54"/>
      <c r="N17" s="54"/>
      <c r="O17" s="52"/>
    </row>
    <row r="18" spans="1:15" ht="35.25" customHeight="1">
      <c r="B18" s="56">
        <v>6</v>
      </c>
      <c r="C18" s="54" t="s">
        <v>71</v>
      </c>
      <c r="D18" s="112" t="s">
        <v>66</v>
      </c>
      <c r="E18" s="113" t="s">
        <v>139</v>
      </c>
      <c r="F18" s="33"/>
      <c r="G18" s="114"/>
      <c r="H18" s="33"/>
      <c r="J18" s="52"/>
      <c r="M18" s="54"/>
      <c r="N18" s="54"/>
      <c r="O18" s="52"/>
    </row>
    <row r="19" spans="1:15" ht="35.25" customHeight="1">
      <c r="B19" s="56">
        <v>7</v>
      </c>
      <c r="C19" s="54" t="s">
        <v>73</v>
      </c>
      <c r="D19" s="112"/>
      <c r="E19" s="113" t="s">
        <v>140</v>
      </c>
      <c r="F19" s="33"/>
      <c r="G19" s="114"/>
      <c r="H19" s="33"/>
      <c r="J19" s="52"/>
      <c r="M19" s="54"/>
      <c r="N19" s="54"/>
      <c r="O19" s="52"/>
    </row>
    <row r="20" spans="1:15" ht="35.25" customHeight="1">
      <c r="B20" s="56">
        <v>8</v>
      </c>
      <c r="C20" s="54" t="s">
        <v>74</v>
      </c>
      <c r="D20" s="112"/>
      <c r="E20" s="113" t="s">
        <v>141</v>
      </c>
      <c r="F20" s="33"/>
      <c r="G20" s="114"/>
      <c r="H20" s="33"/>
      <c r="J20" s="52"/>
      <c r="M20" s="54"/>
      <c r="N20" s="54"/>
      <c r="O20" s="52"/>
    </row>
    <row r="21" spans="1:15" ht="63" customHeight="1">
      <c r="B21" s="56">
        <v>9</v>
      </c>
      <c r="C21" s="54" t="s">
        <v>76</v>
      </c>
      <c r="D21" s="112"/>
      <c r="E21" s="113" t="s">
        <v>142</v>
      </c>
      <c r="F21" s="33"/>
      <c r="G21" s="114"/>
      <c r="H21" s="33"/>
      <c r="J21" s="52"/>
      <c r="M21" s="54"/>
      <c r="N21" s="54"/>
      <c r="O21" s="52"/>
    </row>
    <row r="22" spans="1:15" ht="35.25" customHeight="1">
      <c r="B22" s="56">
        <v>10</v>
      </c>
      <c r="C22" s="54" t="s">
        <v>78</v>
      </c>
      <c r="D22" s="112"/>
      <c r="E22" s="113" t="s">
        <v>143</v>
      </c>
      <c r="F22" s="33"/>
      <c r="G22" s="114"/>
      <c r="H22" s="33"/>
      <c r="J22" s="52"/>
      <c r="M22" s="55"/>
      <c r="N22" s="54"/>
      <c r="O22" s="52"/>
    </row>
    <row r="23" spans="1:15" ht="35.25" customHeight="1">
      <c r="B23" s="56">
        <v>11</v>
      </c>
      <c r="C23" s="54" t="s">
        <v>80</v>
      </c>
      <c r="D23" s="112" t="s">
        <v>66</v>
      </c>
      <c r="E23" s="113" t="s">
        <v>81</v>
      </c>
      <c r="F23" s="33"/>
      <c r="G23" s="114"/>
      <c r="H23" s="33"/>
      <c r="J23" s="52"/>
      <c r="M23" s="54"/>
      <c r="N23" s="54"/>
      <c r="O23" s="52"/>
    </row>
    <row r="24" spans="1:15" ht="26.65" customHeight="1">
      <c r="C24" s="51"/>
      <c r="G24" s="51"/>
      <c r="J24" s="52"/>
      <c r="M24" s="52"/>
      <c r="N24" s="52"/>
      <c r="O24" s="52"/>
    </row>
    <row r="25" spans="1:15" ht="14.25" thickBot="1">
      <c r="B25" s="109" t="s">
        <v>37</v>
      </c>
      <c r="E25" s="52" t="s">
        <v>38</v>
      </c>
    </row>
    <row r="26" spans="1:15" ht="15" thickBot="1">
      <c r="B26" s="109"/>
      <c r="C26" s="20" t="s">
        <v>13</v>
      </c>
      <c r="D26" s="21"/>
      <c r="E26" s="22" t="s">
        <v>144</v>
      </c>
      <c r="F26" s="74"/>
      <c r="G26" s="74" t="str">
        <f>IF(G3&gt;=4,"達成","未達成")</f>
        <v>未達成</v>
      </c>
      <c r="H26" s="74"/>
      <c r="J26" s="52"/>
      <c r="M26" s="52"/>
      <c r="N26" s="52"/>
      <c r="O26" s="52"/>
    </row>
    <row r="27" spans="1:15" s="110" customFormat="1" ht="27">
      <c r="C27" s="74"/>
      <c r="D27" s="75"/>
      <c r="E27" s="76" t="s">
        <v>137</v>
      </c>
      <c r="F27" s="27" t="s">
        <v>151</v>
      </c>
      <c r="G27" s="27" t="s">
        <v>100</v>
      </c>
      <c r="H27" s="27" t="s">
        <v>101</v>
      </c>
      <c r="M27" s="53" t="s">
        <v>152</v>
      </c>
      <c r="N27" s="53" t="s">
        <v>148</v>
      </c>
    </row>
    <row r="28" spans="1:15" ht="35.25" customHeight="1">
      <c r="A28" s="111"/>
      <c r="B28" s="56">
        <v>1</v>
      </c>
      <c r="C28" s="54" t="s">
        <v>39</v>
      </c>
      <c r="D28" s="112"/>
      <c r="E28" s="113" t="s">
        <v>40</v>
      </c>
      <c r="F28" s="33"/>
      <c r="G28" s="114"/>
      <c r="H28" s="33"/>
      <c r="J28" s="52"/>
      <c r="M28" s="56"/>
      <c r="N28" s="56"/>
      <c r="O28" s="52"/>
    </row>
    <row r="29" spans="1:15" ht="63" customHeight="1">
      <c r="B29" s="56">
        <v>2</v>
      </c>
      <c r="C29" s="54" t="s">
        <v>76</v>
      </c>
      <c r="D29" s="112"/>
      <c r="E29" s="113" t="s">
        <v>145</v>
      </c>
      <c r="F29" s="33"/>
      <c r="G29" s="114"/>
      <c r="H29" s="33"/>
      <c r="J29" s="52"/>
      <c r="M29" s="56"/>
      <c r="N29" s="54"/>
      <c r="O29" s="52"/>
    </row>
    <row r="30" spans="1:15" ht="42" customHeight="1">
      <c r="B30" s="56">
        <v>3</v>
      </c>
      <c r="C30" s="54" t="s">
        <v>17</v>
      </c>
      <c r="D30" s="112"/>
      <c r="E30" s="113" t="s">
        <v>155</v>
      </c>
      <c r="F30" s="33"/>
      <c r="G30" s="114"/>
      <c r="H30" s="33"/>
      <c r="J30" s="52"/>
      <c r="M30" s="56"/>
      <c r="N30" s="54"/>
      <c r="O30" s="52"/>
    </row>
    <row r="31" spans="1:15" ht="43.15" customHeight="1">
      <c r="B31" s="56">
        <v>4</v>
      </c>
      <c r="C31" s="54" t="s">
        <v>146</v>
      </c>
      <c r="D31" s="112"/>
      <c r="E31" s="113" t="s">
        <v>147</v>
      </c>
      <c r="F31" s="33"/>
      <c r="G31" s="114"/>
      <c r="H31" s="33"/>
      <c r="J31" s="52"/>
      <c r="M31" s="56"/>
      <c r="N31" s="56"/>
      <c r="O31" s="52"/>
    </row>
    <row r="32" spans="1:15">
      <c r="C32" s="51"/>
      <c r="G32" s="51"/>
      <c r="J32" s="52"/>
      <c r="M32" s="52"/>
      <c r="N32" s="52"/>
      <c r="O32" s="52"/>
    </row>
    <row r="33" spans="3:15">
      <c r="C33" s="51"/>
      <c r="G33" s="51"/>
      <c r="J33" s="52"/>
      <c r="M33" s="52"/>
      <c r="N33" s="52"/>
      <c r="O33" s="52"/>
    </row>
    <row r="34" spans="3:15">
      <c r="C34" s="51"/>
    </row>
    <row r="35" spans="3:15">
      <c r="C35" s="51"/>
    </row>
    <row r="36" spans="3:15">
      <c r="C36" s="51"/>
    </row>
    <row r="37" spans="3:15">
      <c r="C37" s="51"/>
    </row>
    <row r="38" spans="3:15">
      <c r="C38" s="51"/>
    </row>
    <row r="39" spans="3:15">
      <c r="C39" s="51"/>
    </row>
    <row r="40" spans="3:15">
      <c r="C40" s="51"/>
    </row>
    <row r="41" spans="3:15">
      <c r="C41" s="51"/>
    </row>
    <row r="42" spans="3:15">
      <c r="C42" s="51"/>
    </row>
    <row r="43" spans="3:15">
      <c r="C43" s="51"/>
    </row>
    <row r="44" spans="3:15">
      <c r="C44" s="51"/>
    </row>
    <row r="45" spans="3:15">
      <c r="C45" s="51"/>
    </row>
    <row r="46" spans="3:15">
      <c r="C46" s="51"/>
    </row>
    <row r="47" spans="3:15">
      <c r="C47" s="51"/>
    </row>
    <row r="48" spans="3:15">
      <c r="C48" s="51"/>
    </row>
    <row r="49" spans="3:3">
      <c r="C49" s="51"/>
    </row>
    <row r="50" spans="3:3">
      <c r="C50" s="51"/>
    </row>
    <row r="51" spans="3:3">
      <c r="C51" s="51"/>
    </row>
    <row r="52" spans="3:3">
      <c r="C52" s="51"/>
    </row>
    <row r="53" spans="3:3">
      <c r="C53" s="51"/>
    </row>
    <row r="54" spans="3:3">
      <c r="C54" s="51"/>
    </row>
    <row r="55" spans="3:3">
      <c r="C55" s="51"/>
    </row>
    <row r="56" spans="3:3">
      <c r="C56" s="51"/>
    </row>
    <row r="57" spans="3:3">
      <c r="C57" s="51"/>
    </row>
    <row r="58" spans="3:3">
      <c r="C58" s="51"/>
    </row>
    <row r="59" spans="3:3">
      <c r="C59" s="51"/>
    </row>
    <row r="60" spans="3:3">
      <c r="C60" s="51"/>
    </row>
    <row r="61" spans="3:3">
      <c r="C61" s="51"/>
    </row>
    <row r="62" spans="3:3">
      <c r="C62" s="51"/>
    </row>
    <row r="63" spans="3:3">
      <c r="C63" s="51"/>
    </row>
    <row r="64" spans="3:3">
      <c r="C64" s="51"/>
    </row>
    <row r="65" spans="3:3">
      <c r="C65" s="51"/>
    </row>
    <row r="66" spans="3:3">
      <c r="C66" s="51"/>
    </row>
    <row r="67" spans="3:3">
      <c r="C67" s="51"/>
    </row>
    <row r="68" spans="3:3">
      <c r="C68" s="51"/>
    </row>
    <row r="69" spans="3:3">
      <c r="C69" s="51"/>
    </row>
    <row r="70" spans="3:3">
      <c r="C70" s="51"/>
    </row>
    <row r="71" spans="3:3">
      <c r="C71" s="51"/>
    </row>
    <row r="72" spans="3:3">
      <c r="C72" s="51"/>
    </row>
    <row r="73" spans="3:3">
      <c r="C73" s="51"/>
    </row>
    <row r="74" spans="3:3">
      <c r="C74" s="51"/>
    </row>
    <row r="75" spans="3:3">
      <c r="C75" s="51"/>
    </row>
    <row r="76" spans="3:3">
      <c r="C76" s="51"/>
    </row>
    <row r="77" spans="3:3">
      <c r="C77" s="51"/>
    </row>
    <row r="78" spans="3:3">
      <c r="C78" s="51"/>
    </row>
    <row r="79" spans="3:3">
      <c r="C79" s="51"/>
    </row>
    <row r="80" spans="3:3">
      <c r="C80" s="51"/>
    </row>
    <row r="81" spans="3:3">
      <c r="C81" s="51"/>
    </row>
    <row r="82" spans="3:3">
      <c r="C82" s="51"/>
    </row>
    <row r="83" spans="3:3">
      <c r="C83" s="51"/>
    </row>
    <row r="84" spans="3:3">
      <c r="C84" s="51"/>
    </row>
    <row r="85" spans="3:3">
      <c r="C85" s="51"/>
    </row>
    <row r="86" spans="3:3">
      <c r="C86" s="51"/>
    </row>
  </sheetData>
  <phoneticPr fontId="2"/>
  <conditionalFormatting sqref="F11:H11 F26:H26">
    <cfRule type="cellIs" dxfId="1" priority="1" stopIfTrue="1" operator="equal">
      <formula>"達成"</formula>
    </cfRule>
  </conditionalFormatting>
  <dataValidations count="2">
    <dataValidation type="list" allowBlank="1" showInputMessage="1" showErrorMessage="1" sqref="F16:H16 F18:H18 F23:H23 F13:H13">
      <formula1>$J$3:$J$4</formula1>
    </dataValidation>
    <dataValidation type="list" allowBlank="1" showInputMessage="1" showErrorMessage="1" sqref="F14:H15 F17:H17 F28:H31 F19:H22">
      <formula1>$K$3:$K$4</formula1>
    </dataValidation>
  </dataValidations>
  <pageMargins left="0.45" right="0.19" top="0.37" bottom="0.41" header="0.15" footer="0.2"/>
  <pageSetup paperSize="9" orientation="portrait" r:id="rId1"/>
  <headerFooter alignWithMargins="0">
    <oddHeader>&amp;CQuality Unit Award基準</oddHeader>
    <oddFooter>&amp;R&amp;F：&amp;A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opLeftCell="A4" workbookViewId="0">
      <selection sqref="A1:XFD3"/>
    </sheetView>
  </sheetViews>
  <sheetFormatPr defaultColWidth="8.875" defaultRowHeight="13.5"/>
  <cols>
    <col min="1" max="1" width="2.25" style="59" customWidth="1"/>
    <col min="2" max="2" width="3.75" style="59" customWidth="1"/>
    <col min="3" max="3" width="14.125" style="59" customWidth="1"/>
    <col min="4" max="4" width="2.75" style="59" customWidth="1"/>
    <col min="5" max="5" width="47.25" style="49" customWidth="1"/>
    <col min="6" max="6" width="10.25" style="49" customWidth="1"/>
    <col min="7" max="7" width="10.25" style="59" customWidth="1"/>
    <col min="8" max="8" width="10.25" style="49" customWidth="1"/>
    <col min="9" max="9" width="2.75" style="59" customWidth="1"/>
    <col min="10" max="10" width="3.25" style="49" customWidth="1"/>
    <col min="11" max="11" width="2.75" customWidth="1"/>
    <col min="12" max="13" width="37.5" style="51" customWidth="1"/>
    <col min="14" max="16384" width="8.875" style="59"/>
  </cols>
  <sheetData>
    <row r="1" spans="1:13" hidden="1">
      <c r="E1" s="1" t="s">
        <v>0</v>
      </c>
      <c r="F1" s="1"/>
      <c r="G1" s="60">
        <f>COUNTIF(G13:G23,"◎")</f>
        <v>0</v>
      </c>
      <c r="H1" s="60"/>
    </row>
    <row r="2" spans="1:13" hidden="1">
      <c r="E2" s="1" t="s">
        <v>1</v>
      </c>
      <c r="F2" s="1"/>
      <c r="G2" s="60">
        <f>COUNTIF(G13:G23,"○")</f>
        <v>0</v>
      </c>
      <c r="H2" s="60"/>
    </row>
    <row r="3" spans="1:13" ht="18.95" hidden="1" customHeight="1">
      <c r="E3" s="1" t="s">
        <v>2</v>
      </c>
      <c r="F3" s="1"/>
      <c r="G3" s="60">
        <f>COUNTIF(G28:G31,"○")</f>
        <v>0</v>
      </c>
      <c r="H3" s="60"/>
      <c r="J3" s="4" t="s">
        <v>0</v>
      </c>
      <c r="K3" s="4" t="s">
        <v>1</v>
      </c>
    </row>
    <row r="4" spans="1:13" ht="21.6" customHeight="1" thickBot="1">
      <c r="C4" s="5" t="s">
        <v>49</v>
      </c>
      <c r="J4" s="4" t="s">
        <v>3</v>
      </c>
      <c r="K4" s="4" t="s">
        <v>3</v>
      </c>
    </row>
    <row r="5" spans="1:13" ht="14.25" thickBot="1">
      <c r="C5" s="6"/>
      <c r="D5" s="59" t="s">
        <v>4</v>
      </c>
      <c r="G5" s="62" t="s">
        <v>5</v>
      </c>
      <c r="H5" s="8" t="s">
        <v>6</v>
      </c>
    </row>
    <row r="6" spans="1:13">
      <c r="C6" s="63" t="s">
        <v>56</v>
      </c>
      <c r="D6" s="59" t="s">
        <v>57</v>
      </c>
      <c r="E6" s="1"/>
      <c r="F6" s="1"/>
      <c r="G6" s="64"/>
      <c r="H6" s="65"/>
    </row>
    <row r="7" spans="1:13" ht="17.25">
      <c r="C7" s="13" t="s">
        <v>50</v>
      </c>
      <c r="G7" s="64"/>
      <c r="H7" s="65"/>
    </row>
    <row r="8" spans="1:13" ht="17.25">
      <c r="B8" s="66" t="s">
        <v>7</v>
      </c>
      <c r="C8" s="67"/>
      <c r="D8" s="59" t="s">
        <v>58</v>
      </c>
      <c r="G8" s="64"/>
      <c r="H8" s="65"/>
    </row>
    <row r="9" spans="1:13" ht="14.25" thickBot="1">
      <c r="C9" s="59" t="s">
        <v>9</v>
      </c>
      <c r="G9" s="68" t="s">
        <v>59</v>
      </c>
      <c r="H9" s="17" t="s">
        <v>60</v>
      </c>
    </row>
    <row r="10" spans="1:13" ht="14.25" thickBot="1">
      <c r="B10" s="18" t="s">
        <v>12</v>
      </c>
      <c r="E10" s="59" t="s">
        <v>61</v>
      </c>
      <c r="F10" s="59"/>
      <c r="G10" s="99" t="s">
        <v>119</v>
      </c>
      <c r="H10" s="97"/>
    </row>
    <row r="11" spans="1:13" ht="15" thickBot="1">
      <c r="B11" s="19"/>
      <c r="C11" s="20" t="s">
        <v>13</v>
      </c>
      <c r="D11" s="21"/>
      <c r="E11" s="22" t="s">
        <v>62</v>
      </c>
      <c r="F11" s="61"/>
      <c r="G11" s="61" t="str">
        <f>IF(AND(G1&gt;=4,G2&gt;=2),"達成","未達成")</f>
        <v>未達成</v>
      </c>
      <c r="H11" s="61"/>
      <c r="J11" s="61"/>
      <c r="L11" s="52"/>
      <c r="M11" s="52"/>
    </row>
    <row r="12" spans="1:13" s="69" customFormat="1" ht="27">
      <c r="C12" s="61"/>
      <c r="D12" s="70"/>
      <c r="E12" s="26" t="s">
        <v>63</v>
      </c>
      <c r="F12" s="27" t="s">
        <v>64</v>
      </c>
      <c r="G12" s="27" t="s">
        <v>52</v>
      </c>
      <c r="H12" s="27" t="s">
        <v>48</v>
      </c>
      <c r="K12" s="24"/>
      <c r="L12" s="53" t="s">
        <v>53</v>
      </c>
      <c r="M12" s="53" t="s">
        <v>54</v>
      </c>
    </row>
    <row r="13" spans="1:13" ht="35.25" customHeight="1">
      <c r="A13" s="71"/>
      <c r="B13" s="72">
        <v>1</v>
      </c>
      <c r="C13" s="34" t="s">
        <v>65</v>
      </c>
      <c r="D13" s="31" t="s">
        <v>66</v>
      </c>
      <c r="E13" s="32" t="s">
        <v>126</v>
      </c>
      <c r="F13" s="33"/>
      <c r="G13" s="114"/>
      <c r="H13" s="33"/>
      <c r="J13" s="59"/>
      <c r="L13" s="54"/>
      <c r="M13" s="54"/>
    </row>
    <row r="14" spans="1:13" ht="35.25" customHeight="1">
      <c r="B14" s="72">
        <v>2</v>
      </c>
      <c r="C14" s="34" t="s">
        <v>17</v>
      </c>
      <c r="D14" s="31"/>
      <c r="E14" s="32" t="s">
        <v>127</v>
      </c>
      <c r="F14" s="33"/>
      <c r="G14" s="114"/>
      <c r="H14" s="33"/>
      <c r="J14" s="59"/>
      <c r="L14" s="54"/>
      <c r="M14" s="54"/>
    </row>
    <row r="15" spans="1:13" ht="35.25" customHeight="1">
      <c r="B15" s="72">
        <v>3</v>
      </c>
      <c r="C15" s="34" t="s">
        <v>19</v>
      </c>
      <c r="D15" s="31"/>
      <c r="E15" s="32" t="s">
        <v>67</v>
      </c>
      <c r="F15" s="33"/>
      <c r="G15" s="114"/>
      <c r="H15" s="33"/>
      <c r="J15" s="59"/>
      <c r="L15" s="54"/>
      <c r="M15" s="54"/>
    </row>
    <row r="16" spans="1:13" ht="40.700000000000003" customHeight="1">
      <c r="B16" s="72">
        <v>4</v>
      </c>
      <c r="C16" s="54" t="s">
        <v>68</v>
      </c>
      <c r="D16" s="31"/>
      <c r="E16" s="32" t="s">
        <v>69</v>
      </c>
      <c r="F16" s="33"/>
      <c r="G16" s="114"/>
      <c r="H16" s="33"/>
      <c r="J16" s="59"/>
      <c r="L16" s="54"/>
      <c r="M16" s="54"/>
    </row>
    <row r="17" spans="1:13" ht="35.25" customHeight="1">
      <c r="B17" s="72">
        <v>5</v>
      </c>
      <c r="C17" s="54" t="s">
        <v>23</v>
      </c>
      <c r="D17" s="31"/>
      <c r="E17" s="32" t="s">
        <v>70</v>
      </c>
      <c r="F17" s="33"/>
      <c r="G17" s="114"/>
      <c r="H17" s="33"/>
      <c r="J17" s="59"/>
      <c r="L17" s="54"/>
      <c r="M17" s="54"/>
    </row>
    <row r="18" spans="1:13" ht="35.25" customHeight="1">
      <c r="B18" s="72">
        <v>6</v>
      </c>
      <c r="C18" s="54" t="s">
        <v>71</v>
      </c>
      <c r="D18" s="31" t="s">
        <v>66</v>
      </c>
      <c r="E18" s="32" t="s">
        <v>72</v>
      </c>
      <c r="F18" s="33"/>
      <c r="G18" s="114"/>
      <c r="H18" s="33"/>
      <c r="J18" s="59"/>
      <c r="L18" s="54"/>
      <c r="M18" s="54"/>
    </row>
    <row r="19" spans="1:13" ht="35.25" customHeight="1">
      <c r="B19" s="72">
        <v>7</v>
      </c>
      <c r="C19" s="54" t="s">
        <v>73</v>
      </c>
      <c r="D19" s="31" t="s">
        <v>66</v>
      </c>
      <c r="E19" s="32" t="s">
        <v>129</v>
      </c>
      <c r="F19" s="33"/>
      <c r="G19" s="114"/>
      <c r="H19" s="33"/>
      <c r="J19" s="59"/>
      <c r="L19" s="54"/>
      <c r="M19" s="54"/>
    </row>
    <row r="20" spans="1:13" ht="35.25" customHeight="1">
      <c r="B20" s="72">
        <v>8</v>
      </c>
      <c r="C20" s="54" t="s">
        <v>74</v>
      </c>
      <c r="D20" s="31"/>
      <c r="E20" s="32" t="s">
        <v>75</v>
      </c>
      <c r="F20" s="33"/>
      <c r="G20" s="114"/>
      <c r="H20" s="33"/>
      <c r="J20" s="73"/>
      <c r="L20" s="54"/>
      <c r="M20" s="54"/>
    </row>
    <row r="21" spans="1:13" ht="66.75" customHeight="1">
      <c r="B21" s="72">
        <v>9</v>
      </c>
      <c r="C21" s="54" t="s">
        <v>76</v>
      </c>
      <c r="D21" s="31"/>
      <c r="E21" s="32" t="s">
        <v>77</v>
      </c>
      <c r="F21" s="33"/>
      <c r="G21" s="114"/>
      <c r="H21" s="33"/>
      <c r="J21" s="59"/>
      <c r="L21" s="54"/>
      <c r="M21" s="54"/>
    </row>
    <row r="22" spans="1:13" ht="35.25" customHeight="1">
      <c r="B22" s="72">
        <v>10</v>
      </c>
      <c r="C22" s="54" t="s">
        <v>78</v>
      </c>
      <c r="D22" s="31"/>
      <c r="E22" s="32" t="s">
        <v>79</v>
      </c>
      <c r="F22" s="33"/>
      <c r="G22" s="114"/>
      <c r="H22" s="33"/>
      <c r="J22" s="59"/>
      <c r="L22" s="55"/>
      <c r="M22" s="54"/>
    </row>
    <row r="23" spans="1:13" ht="35.25" customHeight="1">
      <c r="B23" s="72">
        <v>11</v>
      </c>
      <c r="C23" s="54" t="s">
        <v>80</v>
      </c>
      <c r="D23" s="31" t="s">
        <v>66</v>
      </c>
      <c r="E23" s="32" t="s">
        <v>81</v>
      </c>
      <c r="F23" s="33"/>
      <c r="G23" s="114"/>
      <c r="H23" s="33"/>
      <c r="J23" s="59"/>
      <c r="L23" s="54"/>
      <c r="M23" s="54"/>
    </row>
    <row r="24" spans="1:13" ht="23.1" customHeight="1">
      <c r="C24" s="51"/>
      <c r="D24" s="52"/>
      <c r="E24" s="51"/>
      <c r="F24" s="51"/>
      <c r="G24" s="49"/>
      <c r="J24" s="59"/>
      <c r="L24" s="52"/>
      <c r="M24" s="52"/>
    </row>
    <row r="25" spans="1:13" ht="14.25" thickBot="1">
      <c r="B25" s="18" t="s">
        <v>37</v>
      </c>
      <c r="C25" s="52"/>
      <c r="D25" s="52"/>
      <c r="E25" s="52" t="s">
        <v>38</v>
      </c>
      <c r="F25" s="51"/>
    </row>
    <row r="26" spans="1:13" ht="15" thickBot="1">
      <c r="B26" s="19"/>
      <c r="C26" s="20" t="s">
        <v>13</v>
      </c>
      <c r="D26" s="21"/>
      <c r="E26" s="22" t="s">
        <v>82</v>
      </c>
      <c r="F26" s="74"/>
      <c r="G26" s="61" t="str">
        <f>IF(G3&gt;=4,"達成","未達成")</f>
        <v>未達成</v>
      </c>
      <c r="H26" s="61"/>
      <c r="J26" s="61"/>
      <c r="L26" s="52"/>
      <c r="M26" s="52"/>
    </row>
    <row r="27" spans="1:13" s="69" customFormat="1" ht="27">
      <c r="C27" s="74"/>
      <c r="D27" s="75"/>
      <c r="E27" s="76" t="s">
        <v>63</v>
      </c>
      <c r="F27" s="27" t="s">
        <v>64</v>
      </c>
      <c r="G27" s="27" t="s">
        <v>52</v>
      </c>
      <c r="H27" s="27" t="s">
        <v>48</v>
      </c>
      <c r="K27" s="24"/>
      <c r="L27" s="53" t="s">
        <v>53</v>
      </c>
      <c r="M27" s="53" t="s">
        <v>54</v>
      </c>
    </row>
    <row r="28" spans="1:13" ht="35.25" customHeight="1">
      <c r="A28" s="71"/>
      <c r="B28" s="72">
        <v>1</v>
      </c>
      <c r="C28" s="54" t="s">
        <v>39</v>
      </c>
      <c r="D28" s="31"/>
      <c r="E28" s="32" t="s">
        <v>40</v>
      </c>
      <c r="F28" s="33"/>
      <c r="G28" s="114"/>
      <c r="H28" s="33"/>
      <c r="J28" s="59"/>
      <c r="L28" s="56"/>
      <c r="M28" s="56"/>
    </row>
    <row r="29" spans="1:13" ht="49.7" customHeight="1">
      <c r="B29" s="72">
        <v>2</v>
      </c>
      <c r="C29" s="54" t="s">
        <v>76</v>
      </c>
      <c r="D29" s="31"/>
      <c r="E29" s="32" t="s">
        <v>83</v>
      </c>
      <c r="F29" s="33"/>
      <c r="G29" s="114"/>
      <c r="H29" s="33"/>
      <c r="J29" s="59"/>
      <c r="L29" s="56"/>
      <c r="M29" s="54"/>
    </row>
    <row r="30" spans="1:13" ht="53.1" customHeight="1">
      <c r="B30" s="72">
        <v>3</v>
      </c>
      <c r="C30" s="54" t="s">
        <v>17</v>
      </c>
      <c r="D30" s="31"/>
      <c r="E30" s="32" t="s">
        <v>128</v>
      </c>
      <c r="F30" s="33"/>
      <c r="G30" s="114"/>
      <c r="H30" s="33"/>
      <c r="J30" s="59"/>
      <c r="L30" s="56"/>
      <c r="M30" s="54"/>
    </row>
    <row r="31" spans="1:13" ht="42" customHeight="1">
      <c r="B31" s="72">
        <v>4</v>
      </c>
      <c r="C31" s="54" t="s">
        <v>84</v>
      </c>
      <c r="D31" s="31"/>
      <c r="E31" s="77" t="s">
        <v>85</v>
      </c>
      <c r="F31" s="33"/>
      <c r="G31" s="114"/>
      <c r="H31" s="33"/>
      <c r="J31" s="59"/>
      <c r="L31" s="56"/>
      <c r="M31" s="56"/>
    </row>
    <row r="32" spans="1:13">
      <c r="C32" s="51"/>
      <c r="D32" s="52"/>
      <c r="E32" s="51"/>
      <c r="F32" s="51"/>
      <c r="G32" s="49"/>
      <c r="J32" s="59"/>
      <c r="K32" s="36"/>
      <c r="L32" s="52"/>
      <c r="M32" s="52"/>
    </row>
    <row r="33" spans="3:13">
      <c r="C33" s="51"/>
      <c r="D33" s="52"/>
      <c r="E33" s="51"/>
      <c r="F33" s="51"/>
      <c r="G33" s="49"/>
      <c r="J33" s="59"/>
      <c r="K33" s="36"/>
      <c r="L33" s="52"/>
      <c r="M33" s="52"/>
    </row>
    <row r="34" spans="3:13">
      <c r="C34" s="51"/>
      <c r="D34" s="52"/>
      <c r="E34" s="51"/>
      <c r="F34" s="51"/>
    </row>
    <row r="35" spans="3:13">
      <c r="C35" s="51"/>
      <c r="D35" s="52"/>
      <c r="E35" s="51"/>
      <c r="F35" s="51"/>
    </row>
    <row r="36" spans="3:13">
      <c r="C36" s="51"/>
      <c r="D36" s="52"/>
      <c r="E36" s="51"/>
      <c r="F36" s="51"/>
    </row>
    <row r="37" spans="3:13">
      <c r="C37" s="51"/>
      <c r="D37" s="52"/>
      <c r="E37" s="51"/>
      <c r="F37" s="51"/>
    </row>
    <row r="38" spans="3:13">
      <c r="C38" s="51"/>
      <c r="D38" s="52"/>
      <c r="E38" s="51"/>
      <c r="F38" s="51"/>
    </row>
    <row r="39" spans="3:13">
      <c r="C39" s="51"/>
      <c r="D39" s="52"/>
      <c r="E39" s="51"/>
      <c r="F39" s="51"/>
    </row>
    <row r="40" spans="3:13">
      <c r="C40" s="51"/>
      <c r="D40" s="52"/>
      <c r="E40" s="51"/>
      <c r="F40" s="51"/>
    </row>
    <row r="41" spans="3:13">
      <c r="C41" s="51"/>
      <c r="D41" s="52"/>
      <c r="E41" s="51"/>
      <c r="F41" s="51"/>
    </row>
    <row r="42" spans="3:13">
      <c r="C42" s="51"/>
      <c r="D42" s="52"/>
      <c r="E42" s="51"/>
      <c r="F42" s="51"/>
    </row>
    <row r="43" spans="3:13">
      <c r="C43" s="51"/>
      <c r="D43" s="52"/>
      <c r="E43" s="51"/>
      <c r="F43" s="51"/>
    </row>
    <row r="44" spans="3:13">
      <c r="C44" s="51"/>
      <c r="D44" s="52"/>
      <c r="E44" s="51"/>
      <c r="F44" s="51"/>
    </row>
    <row r="45" spans="3:13">
      <c r="C45" s="51"/>
      <c r="D45" s="52"/>
      <c r="E45" s="51"/>
      <c r="F45" s="51"/>
    </row>
    <row r="46" spans="3:13">
      <c r="C46" s="51"/>
      <c r="D46" s="52"/>
      <c r="E46" s="51"/>
      <c r="F46" s="51"/>
    </row>
    <row r="47" spans="3:13">
      <c r="C47" s="51"/>
      <c r="D47" s="52"/>
      <c r="E47" s="51"/>
      <c r="F47" s="51"/>
    </row>
    <row r="48" spans="3:13">
      <c r="C48" s="51"/>
      <c r="D48" s="52"/>
      <c r="E48" s="51"/>
      <c r="F48" s="51"/>
    </row>
    <row r="49" spans="3:6">
      <c r="C49" s="51"/>
      <c r="D49" s="52"/>
      <c r="E49" s="51"/>
      <c r="F49" s="51"/>
    </row>
    <row r="50" spans="3:6">
      <c r="C50" s="51"/>
      <c r="D50" s="52"/>
      <c r="E50" s="51"/>
      <c r="F50" s="51"/>
    </row>
    <row r="51" spans="3:6">
      <c r="C51" s="51"/>
      <c r="D51" s="52"/>
      <c r="E51" s="51"/>
      <c r="F51" s="51"/>
    </row>
    <row r="52" spans="3:6">
      <c r="C52" s="51"/>
      <c r="D52" s="52"/>
      <c r="E52" s="51"/>
      <c r="F52" s="51"/>
    </row>
    <row r="53" spans="3:6">
      <c r="C53" s="51"/>
      <c r="D53" s="52"/>
      <c r="E53" s="51"/>
      <c r="F53" s="51"/>
    </row>
    <row r="54" spans="3:6">
      <c r="C54" s="51"/>
      <c r="D54" s="52"/>
      <c r="E54" s="51"/>
      <c r="F54" s="51"/>
    </row>
    <row r="55" spans="3:6">
      <c r="C55" s="51"/>
      <c r="D55" s="52"/>
      <c r="E55" s="51"/>
      <c r="F55" s="51"/>
    </row>
    <row r="56" spans="3:6">
      <c r="C56" s="51"/>
      <c r="D56" s="52"/>
      <c r="E56" s="51"/>
      <c r="F56" s="51"/>
    </row>
    <row r="57" spans="3:6">
      <c r="C57" s="51"/>
      <c r="D57" s="52"/>
      <c r="E57" s="51"/>
      <c r="F57" s="51"/>
    </row>
    <row r="58" spans="3:6">
      <c r="C58" s="51"/>
      <c r="D58" s="52"/>
      <c r="E58" s="51"/>
      <c r="F58" s="51"/>
    </row>
    <row r="59" spans="3:6">
      <c r="C59" s="51"/>
      <c r="D59" s="52"/>
      <c r="E59" s="51"/>
      <c r="F59" s="51"/>
    </row>
    <row r="60" spans="3:6">
      <c r="C60" s="51"/>
      <c r="D60" s="52"/>
      <c r="E60" s="51"/>
      <c r="F60" s="51"/>
    </row>
    <row r="61" spans="3:6">
      <c r="C61" s="49"/>
    </row>
    <row r="62" spans="3:6">
      <c r="C62" s="49"/>
    </row>
    <row r="63" spans="3:6">
      <c r="C63" s="49"/>
    </row>
    <row r="64" spans="3:6">
      <c r="C64" s="49"/>
    </row>
    <row r="65" spans="3:3">
      <c r="C65" s="49"/>
    </row>
    <row r="66" spans="3:3">
      <c r="C66" s="49"/>
    </row>
    <row r="67" spans="3:3">
      <c r="C67" s="49"/>
    </row>
    <row r="68" spans="3:3">
      <c r="C68" s="49"/>
    </row>
    <row r="69" spans="3:3">
      <c r="C69" s="49"/>
    </row>
    <row r="70" spans="3:3">
      <c r="C70" s="49"/>
    </row>
    <row r="71" spans="3:3">
      <c r="C71" s="49"/>
    </row>
    <row r="72" spans="3:3">
      <c r="C72" s="49"/>
    </row>
    <row r="73" spans="3:3">
      <c r="C73" s="49"/>
    </row>
    <row r="74" spans="3:3">
      <c r="C74" s="49"/>
    </row>
    <row r="75" spans="3:3">
      <c r="C75" s="49"/>
    </row>
    <row r="76" spans="3:3">
      <c r="C76" s="49"/>
    </row>
    <row r="77" spans="3:3">
      <c r="C77" s="49"/>
    </row>
    <row r="78" spans="3:3">
      <c r="C78" s="49"/>
    </row>
    <row r="79" spans="3:3">
      <c r="C79" s="49"/>
    </row>
    <row r="80" spans="3:3">
      <c r="C80" s="49"/>
    </row>
    <row r="81" spans="3:3">
      <c r="C81" s="49"/>
    </row>
    <row r="82" spans="3:3">
      <c r="C82" s="49"/>
    </row>
    <row r="83" spans="3:3">
      <c r="C83" s="49"/>
    </row>
    <row r="84" spans="3:3">
      <c r="C84" s="49"/>
    </row>
    <row r="85" spans="3:3">
      <c r="C85" s="49"/>
    </row>
    <row r="86" spans="3:3">
      <c r="C86" s="49"/>
    </row>
  </sheetData>
  <phoneticPr fontId="2"/>
  <conditionalFormatting sqref="J26 J11 F26:H26 F11:H11">
    <cfRule type="cellIs" dxfId="6" priority="1" stopIfTrue="1" operator="equal">
      <formula>"達成"</formula>
    </cfRule>
  </conditionalFormatting>
  <dataValidations count="2">
    <dataValidation type="list" allowBlank="1" showInputMessage="1" showErrorMessage="1" sqref="F28:H31 F14:H15 F17:H17 F19:F22 H19:H22 G20:G22">
      <formula1>$K$3:$K$4</formula1>
    </dataValidation>
    <dataValidation type="list" allowBlank="1" showInputMessage="1" showErrorMessage="1" sqref="F13:H13 F16:H16 F18:H18 F23:H23 G19">
      <formula1>$J$3:$J$4</formula1>
    </dataValidation>
  </dataValidations>
  <pageMargins left="0.45" right="0.19" top="0.55000000000000004" bottom="0.38" header="0.15" footer="0.19"/>
  <pageSetup paperSize="9" orientation="portrait" horizontalDpi="4294967293" r:id="rId1"/>
  <headerFooter alignWithMargins="0">
    <oddHeader>&amp;CQuality Unit Award基準</oddHeader>
    <oddFooter>&amp;R&amp;F：&amp;A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opLeftCell="A4" workbookViewId="0">
      <selection activeCell="E14" sqref="E14"/>
    </sheetView>
  </sheetViews>
  <sheetFormatPr defaultRowHeight="13.5"/>
  <cols>
    <col min="1" max="1" width="2.25" customWidth="1"/>
    <col min="2" max="2" width="4.25" customWidth="1"/>
    <col min="3" max="3" width="14.125" customWidth="1"/>
    <col min="4" max="4" width="2.75" customWidth="1"/>
    <col min="5" max="5" width="43.875" style="3" customWidth="1"/>
    <col min="6" max="6" width="10.25" customWidth="1"/>
    <col min="7" max="7" width="10.25" style="3" customWidth="1"/>
    <col min="8" max="8" width="10.25" customWidth="1"/>
    <col min="9" max="9" width="3.25" style="3" customWidth="1"/>
    <col min="10" max="10" width="3.25" customWidth="1"/>
    <col min="11" max="11" width="2.75" customWidth="1"/>
    <col min="12" max="13" width="37.5" style="51" customWidth="1"/>
    <col min="14" max="14" width="16.25" style="3" customWidth="1"/>
    <col min="15" max="16" width="18.125" style="3" customWidth="1"/>
  </cols>
  <sheetData>
    <row r="1" spans="1:16" hidden="1">
      <c r="E1" s="1" t="s">
        <v>0</v>
      </c>
      <c r="F1" s="2"/>
      <c r="G1" s="2">
        <f>COUNTIF(H13:H23,"◎")</f>
        <v>0</v>
      </c>
    </row>
    <row r="2" spans="1:16" hidden="1">
      <c r="E2" s="1" t="s">
        <v>1</v>
      </c>
      <c r="F2" s="2"/>
      <c r="G2" s="2">
        <f>COUNTIF(H13:H23,"○")</f>
        <v>0</v>
      </c>
    </row>
    <row r="3" spans="1:16" hidden="1">
      <c r="E3" s="1" t="s">
        <v>2</v>
      </c>
      <c r="F3" s="2"/>
      <c r="G3" s="2">
        <f>COUNTIF(H28:H31,"○")</f>
        <v>0</v>
      </c>
      <c r="I3" s="4" t="s">
        <v>0</v>
      </c>
      <c r="J3" s="4" t="s">
        <v>1</v>
      </c>
    </row>
    <row r="4" spans="1:16" ht="18" thickBot="1">
      <c r="C4" s="5" t="s">
        <v>49</v>
      </c>
      <c r="I4" s="4" t="s">
        <v>3</v>
      </c>
      <c r="J4" s="4" t="s">
        <v>3</v>
      </c>
    </row>
    <row r="5" spans="1:16" ht="14.25" thickBot="1">
      <c r="C5" s="6"/>
      <c r="D5" t="s">
        <v>4</v>
      </c>
      <c r="G5" s="7" t="s">
        <v>5</v>
      </c>
      <c r="H5" s="8" t="s">
        <v>6</v>
      </c>
    </row>
    <row r="6" spans="1:16">
      <c r="C6" s="9"/>
      <c r="D6" s="10"/>
      <c r="E6" s="11"/>
      <c r="G6" s="12"/>
      <c r="H6" s="57"/>
    </row>
    <row r="7" spans="1:16" ht="17.25">
      <c r="C7" s="13" t="s">
        <v>50</v>
      </c>
      <c r="G7" s="12"/>
      <c r="H7" s="58"/>
    </row>
    <row r="8" spans="1:16" ht="17.25">
      <c r="B8" s="14" t="s">
        <v>7</v>
      </c>
      <c r="C8" s="15"/>
      <c r="D8" t="s">
        <v>8</v>
      </c>
      <c r="G8" s="12"/>
      <c r="H8" s="58"/>
    </row>
    <row r="9" spans="1:16" ht="14.25" customHeight="1" thickBot="1">
      <c r="C9" t="s">
        <v>9</v>
      </c>
      <c r="G9" s="16" t="s">
        <v>10</v>
      </c>
      <c r="H9" s="17" t="s">
        <v>11</v>
      </c>
    </row>
    <row r="10" spans="1:16" ht="14.25" thickBot="1">
      <c r="B10" s="18" t="s">
        <v>12</v>
      </c>
      <c r="E10" t="s">
        <v>55</v>
      </c>
      <c r="G10" s="97" t="s">
        <v>118</v>
      </c>
      <c r="H10" s="97"/>
    </row>
    <row r="11" spans="1:16" ht="15" thickBot="1">
      <c r="B11" s="19"/>
      <c r="C11" s="20" t="s">
        <v>13</v>
      </c>
      <c r="D11" s="21"/>
      <c r="E11" s="22" t="s">
        <v>14</v>
      </c>
      <c r="F11" s="4"/>
      <c r="G11" s="23" t="str">
        <f>IF(AND(G1&gt;=3,G2&gt;=3),"達成","未達成")</f>
        <v>未達成</v>
      </c>
      <c r="H11" s="4"/>
      <c r="I11"/>
      <c r="L11" s="52"/>
      <c r="M11" s="52"/>
      <c r="N11"/>
      <c r="O11"/>
      <c r="P11"/>
    </row>
    <row r="12" spans="1:16" s="24" customFormat="1" ht="27">
      <c r="C12" s="4"/>
      <c r="D12" s="25"/>
      <c r="E12" s="26" t="s">
        <v>4</v>
      </c>
      <c r="F12" s="27" t="s">
        <v>51</v>
      </c>
      <c r="G12" s="27" t="s">
        <v>52</v>
      </c>
      <c r="H12" s="27" t="s">
        <v>48</v>
      </c>
      <c r="L12" s="53" t="s">
        <v>53</v>
      </c>
      <c r="M12" s="53" t="s">
        <v>54</v>
      </c>
    </row>
    <row r="13" spans="1:16" ht="35.1" customHeight="1">
      <c r="A13" s="28"/>
      <c r="B13" s="29">
        <v>1</v>
      </c>
      <c r="C13" s="30" t="s">
        <v>15</v>
      </c>
      <c r="D13" s="31" t="s">
        <v>16</v>
      </c>
      <c r="E13" s="32" t="s">
        <v>47</v>
      </c>
      <c r="F13" s="33"/>
      <c r="G13" s="114"/>
      <c r="H13" s="33"/>
      <c r="I13"/>
      <c r="L13" s="54"/>
      <c r="M13" s="54"/>
      <c r="N13"/>
      <c r="O13"/>
      <c r="P13"/>
    </row>
    <row r="14" spans="1:16" ht="35.1" customHeight="1">
      <c r="B14" s="29">
        <v>2</v>
      </c>
      <c r="C14" s="30" t="s">
        <v>17</v>
      </c>
      <c r="D14" s="31"/>
      <c r="E14" s="32" t="s">
        <v>18</v>
      </c>
      <c r="F14" s="33"/>
      <c r="G14" s="114"/>
      <c r="H14" s="33"/>
      <c r="I14"/>
      <c r="L14" s="54"/>
      <c r="M14" s="54"/>
      <c r="N14"/>
      <c r="O14"/>
      <c r="P14"/>
    </row>
    <row r="15" spans="1:16" ht="35.1" customHeight="1">
      <c r="B15" s="29">
        <v>3</v>
      </c>
      <c r="C15" s="30" t="s">
        <v>19</v>
      </c>
      <c r="D15" s="31"/>
      <c r="E15" s="32" t="s">
        <v>20</v>
      </c>
      <c r="F15" s="33"/>
      <c r="G15" s="114"/>
      <c r="H15" s="33"/>
      <c r="I15"/>
      <c r="L15" s="54"/>
      <c r="M15" s="54"/>
      <c r="N15"/>
      <c r="O15"/>
      <c r="P15"/>
    </row>
    <row r="16" spans="1:16" ht="35.1" customHeight="1">
      <c r="B16" s="29">
        <v>4</v>
      </c>
      <c r="C16" s="30" t="s">
        <v>21</v>
      </c>
      <c r="D16" s="31" t="s">
        <v>16</v>
      </c>
      <c r="E16" s="32" t="s">
        <v>22</v>
      </c>
      <c r="F16" s="33"/>
      <c r="G16" s="114"/>
      <c r="H16" s="33"/>
      <c r="I16"/>
      <c r="L16" s="54"/>
      <c r="M16" s="54"/>
      <c r="N16"/>
      <c r="O16"/>
      <c r="P16"/>
    </row>
    <row r="17" spans="1:17" ht="35.1" customHeight="1">
      <c r="B17" s="29">
        <v>5</v>
      </c>
      <c r="C17" s="30" t="s">
        <v>23</v>
      </c>
      <c r="D17" s="31"/>
      <c r="E17" s="32" t="s">
        <v>24</v>
      </c>
      <c r="F17" s="33"/>
      <c r="G17" s="114"/>
      <c r="H17" s="33"/>
      <c r="I17"/>
      <c r="L17" s="54"/>
      <c r="M17" s="54"/>
      <c r="N17"/>
      <c r="O17"/>
      <c r="P17"/>
    </row>
    <row r="18" spans="1:17" ht="35.1" customHeight="1">
      <c r="B18" s="29">
        <v>6</v>
      </c>
      <c r="C18" s="30" t="s">
        <v>25</v>
      </c>
      <c r="D18" s="50" t="s">
        <v>16</v>
      </c>
      <c r="E18" s="32" t="s">
        <v>26</v>
      </c>
      <c r="F18" s="33"/>
      <c r="G18" s="114"/>
      <c r="H18" s="33"/>
      <c r="I18"/>
      <c r="L18" s="54"/>
      <c r="M18" s="54"/>
      <c r="N18"/>
      <c r="O18"/>
      <c r="P18"/>
    </row>
    <row r="19" spans="1:17" ht="35.1" customHeight="1">
      <c r="B19" s="29">
        <v>7</v>
      </c>
      <c r="C19" s="30" t="s">
        <v>27</v>
      </c>
      <c r="D19" s="31"/>
      <c r="E19" s="32" t="s">
        <v>28</v>
      </c>
      <c r="F19" s="33"/>
      <c r="G19" s="114"/>
      <c r="H19" s="33"/>
      <c r="I19"/>
      <c r="L19" s="54"/>
      <c r="M19" s="54"/>
      <c r="N19"/>
      <c r="O19"/>
      <c r="P19"/>
    </row>
    <row r="20" spans="1:17" ht="35.1" customHeight="1">
      <c r="B20" s="29">
        <v>8</v>
      </c>
      <c r="C20" s="30" t="s">
        <v>29</v>
      </c>
      <c r="D20" s="31"/>
      <c r="E20" s="32" t="s">
        <v>30</v>
      </c>
      <c r="F20" s="33"/>
      <c r="G20" s="114"/>
      <c r="H20" s="33"/>
      <c r="I20"/>
      <c r="L20" s="54"/>
      <c r="M20" s="54"/>
      <c r="N20"/>
      <c r="O20"/>
      <c r="P20"/>
    </row>
    <row r="21" spans="1:17" ht="35.1" customHeight="1">
      <c r="B21" s="29">
        <v>9</v>
      </c>
      <c r="C21" s="34" t="s">
        <v>31</v>
      </c>
      <c r="D21" s="31"/>
      <c r="E21" s="32" t="s">
        <v>32</v>
      </c>
      <c r="F21" s="33"/>
      <c r="G21" s="114"/>
      <c r="H21" s="33"/>
      <c r="I21"/>
      <c r="L21" s="54"/>
      <c r="M21" s="54"/>
      <c r="N21"/>
      <c r="O21"/>
      <c r="P21"/>
    </row>
    <row r="22" spans="1:17" ht="35.1" customHeight="1">
      <c r="B22" s="29">
        <v>10</v>
      </c>
      <c r="C22" s="30" t="s">
        <v>33</v>
      </c>
      <c r="D22" s="31"/>
      <c r="E22" s="32" t="s">
        <v>34</v>
      </c>
      <c r="F22" s="33"/>
      <c r="G22" s="114"/>
      <c r="H22" s="33"/>
      <c r="I22"/>
      <c r="L22" s="55"/>
      <c r="M22" s="54"/>
      <c r="N22"/>
      <c r="O22"/>
      <c r="P22"/>
    </row>
    <row r="23" spans="1:17" ht="35.1" customHeight="1">
      <c r="B23" s="29">
        <v>11</v>
      </c>
      <c r="C23" s="30" t="s">
        <v>35</v>
      </c>
      <c r="D23" s="31" t="s">
        <v>16</v>
      </c>
      <c r="E23" s="32" t="s">
        <v>36</v>
      </c>
      <c r="F23" s="33"/>
      <c r="G23" s="114"/>
      <c r="H23" s="33"/>
      <c r="I23"/>
      <c r="L23" s="54"/>
      <c r="M23" s="54"/>
      <c r="N23"/>
      <c r="O23"/>
      <c r="P23"/>
    </row>
    <row r="24" spans="1:17" ht="38.25" customHeight="1">
      <c r="C24" s="3"/>
      <c r="F24" s="3"/>
      <c r="H24" s="3"/>
      <c r="I24"/>
      <c r="L24" s="52"/>
      <c r="M24" s="52"/>
      <c r="N24"/>
      <c r="O24"/>
      <c r="P24"/>
    </row>
    <row r="25" spans="1:17" ht="14.25" thickBot="1">
      <c r="B25" s="18" t="s">
        <v>37</v>
      </c>
      <c r="E25" t="s">
        <v>38</v>
      </c>
      <c r="F25" s="3"/>
      <c r="G25"/>
      <c r="H25" s="3"/>
      <c r="I25"/>
      <c r="J25" s="3"/>
      <c r="N25"/>
      <c r="Q25" s="3"/>
    </row>
    <row r="26" spans="1:17" ht="15" thickBot="1">
      <c r="B26" s="19"/>
      <c r="C26" s="20" t="s">
        <v>13</v>
      </c>
      <c r="D26" s="21"/>
      <c r="E26" s="22" t="s">
        <v>37</v>
      </c>
      <c r="F26" s="4"/>
      <c r="G26" s="23" t="str">
        <f>IF(F3&gt;=4,"達成","未達成")</f>
        <v>未達成</v>
      </c>
      <c r="H26" s="4"/>
      <c r="I26"/>
      <c r="L26" s="52"/>
      <c r="M26" s="52"/>
      <c r="N26"/>
      <c r="O26"/>
      <c r="P26"/>
    </row>
    <row r="27" spans="1:17" s="24" customFormat="1" ht="27">
      <c r="C27" s="4"/>
      <c r="D27" s="25"/>
      <c r="E27" s="26" t="s">
        <v>4</v>
      </c>
      <c r="F27" s="27" t="s">
        <v>51</v>
      </c>
      <c r="G27" s="27" t="s">
        <v>52</v>
      </c>
      <c r="H27" s="27" t="s">
        <v>48</v>
      </c>
      <c r="L27" s="53" t="s">
        <v>53</v>
      </c>
      <c r="M27" s="53" t="s">
        <v>54</v>
      </c>
    </row>
    <row r="28" spans="1:17" ht="35.1" customHeight="1">
      <c r="A28" s="28"/>
      <c r="B28" s="35">
        <v>1</v>
      </c>
      <c r="C28" s="30" t="s">
        <v>39</v>
      </c>
      <c r="D28" s="31"/>
      <c r="E28" s="32" t="s">
        <v>40</v>
      </c>
      <c r="F28" s="33"/>
      <c r="G28" s="114"/>
      <c r="H28" s="33"/>
      <c r="I28"/>
      <c r="L28" s="56"/>
      <c r="M28" s="56"/>
      <c r="N28"/>
      <c r="O28"/>
      <c r="P28"/>
    </row>
    <row r="29" spans="1:17" ht="35.1" customHeight="1">
      <c r="B29" s="35">
        <v>2</v>
      </c>
      <c r="C29" s="34" t="s">
        <v>41</v>
      </c>
      <c r="D29" s="31"/>
      <c r="E29" s="32" t="s">
        <v>42</v>
      </c>
      <c r="F29" s="33"/>
      <c r="G29" s="114"/>
      <c r="H29" s="33"/>
      <c r="I29"/>
      <c r="L29" s="56"/>
      <c r="M29" s="54"/>
      <c r="N29"/>
      <c r="O29"/>
      <c r="P29"/>
    </row>
    <row r="30" spans="1:17" ht="35.1" customHeight="1">
      <c r="B30" s="35">
        <v>3</v>
      </c>
      <c r="C30" s="34" t="s">
        <v>43</v>
      </c>
      <c r="D30" s="31"/>
      <c r="E30" s="32" t="s">
        <v>44</v>
      </c>
      <c r="F30" s="33"/>
      <c r="G30" s="114"/>
      <c r="H30" s="33"/>
      <c r="I30"/>
      <c r="L30" s="56"/>
      <c r="M30" s="54"/>
      <c r="N30"/>
      <c r="O30"/>
      <c r="P30"/>
    </row>
    <row r="31" spans="1:17" ht="35.1" customHeight="1">
      <c r="B31" s="35">
        <v>4</v>
      </c>
      <c r="C31" s="30" t="s">
        <v>21</v>
      </c>
      <c r="D31" s="31"/>
      <c r="E31" s="32" t="s">
        <v>45</v>
      </c>
      <c r="F31" s="33"/>
      <c r="G31" s="114"/>
      <c r="H31" s="33"/>
      <c r="I31"/>
      <c r="L31" s="56"/>
      <c r="M31" s="56"/>
      <c r="N31"/>
      <c r="O31"/>
      <c r="P31"/>
    </row>
    <row r="32" spans="1:17" s="36" customFormat="1" ht="35.1" customHeight="1">
      <c r="B32" s="37"/>
      <c r="C32" s="38"/>
      <c r="D32" s="39"/>
      <c r="E32" s="40"/>
      <c r="F32" s="41"/>
      <c r="G32" s="42"/>
      <c r="H32" s="41"/>
      <c r="L32" s="52"/>
      <c r="M32" s="52"/>
    </row>
    <row r="33" spans="2:16" s="36" customFormat="1" ht="35.1" customHeight="1">
      <c r="B33" s="43"/>
      <c r="C33" s="44"/>
      <c r="D33" s="45"/>
      <c r="E33" s="46"/>
      <c r="F33" s="47"/>
      <c r="G33" s="48"/>
      <c r="H33" s="47"/>
      <c r="L33" s="52"/>
      <c r="M33" s="52"/>
    </row>
    <row r="34" spans="2:16">
      <c r="C34" s="3"/>
      <c r="F34" s="3"/>
      <c r="I34"/>
      <c r="N34"/>
      <c r="O34"/>
      <c r="P34"/>
    </row>
    <row r="35" spans="2:16">
      <c r="D35" s="2"/>
      <c r="E35" s="2"/>
      <c r="F35" s="3"/>
      <c r="G35" s="49" t="s">
        <v>46</v>
      </c>
      <c r="I35"/>
      <c r="N35"/>
      <c r="O35"/>
      <c r="P35"/>
    </row>
    <row r="36" spans="2:16">
      <c r="C36" s="3"/>
    </row>
    <row r="37" spans="2:16">
      <c r="C37" s="3"/>
    </row>
    <row r="38" spans="2:16">
      <c r="C38" s="3"/>
    </row>
    <row r="39" spans="2:16">
      <c r="C39" s="3"/>
    </row>
    <row r="40" spans="2:16">
      <c r="C40" s="3"/>
    </row>
    <row r="41" spans="2:16">
      <c r="C41" s="3"/>
    </row>
    <row r="42" spans="2:16">
      <c r="C42" s="3"/>
    </row>
    <row r="43" spans="2:16">
      <c r="C43" s="3"/>
    </row>
    <row r="44" spans="2:16">
      <c r="C44" s="3"/>
    </row>
    <row r="45" spans="2:16">
      <c r="C45" s="3"/>
    </row>
    <row r="46" spans="2:16">
      <c r="C46" s="3"/>
    </row>
    <row r="47" spans="2:16">
      <c r="C47" s="3"/>
    </row>
    <row r="48" spans="2:16">
      <c r="C48" s="3"/>
    </row>
    <row r="49" spans="3:3">
      <c r="C49" s="3"/>
    </row>
    <row r="50" spans="3:3">
      <c r="C50" s="3"/>
    </row>
    <row r="51" spans="3:3">
      <c r="C51" s="3"/>
    </row>
    <row r="52" spans="3:3">
      <c r="C52" s="3"/>
    </row>
    <row r="53" spans="3:3">
      <c r="C53" s="3"/>
    </row>
    <row r="54" spans="3:3">
      <c r="C54" s="3"/>
    </row>
    <row r="55" spans="3:3">
      <c r="C55" s="3"/>
    </row>
    <row r="56" spans="3:3">
      <c r="C56" s="3"/>
    </row>
    <row r="57" spans="3:3">
      <c r="C57" s="3"/>
    </row>
    <row r="58" spans="3:3">
      <c r="C58" s="3"/>
    </row>
    <row r="59" spans="3:3">
      <c r="C59" s="3"/>
    </row>
    <row r="60" spans="3:3">
      <c r="C60" s="3"/>
    </row>
    <row r="61" spans="3:3">
      <c r="C61" s="3"/>
    </row>
    <row r="62" spans="3:3">
      <c r="C62" s="3"/>
    </row>
    <row r="63" spans="3:3">
      <c r="C63" s="3"/>
    </row>
    <row r="64" spans="3:3">
      <c r="C64" s="3"/>
    </row>
    <row r="65" spans="3:3">
      <c r="C65" s="3"/>
    </row>
    <row r="66" spans="3:3">
      <c r="C66" s="3"/>
    </row>
    <row r="67" spans="3:3">
      <c r="C67" s="3"/>
    </row>
    <row r="68" spans="3:3">
      <c r="C68" s="3"/>
    </row>
    <row r="69" spans="3:3">
      <c r="C69" s="3"/>
    </row>
    <row r="70" spans="3:3">
      <c r="C70" s="3"/>
    </row>
    <row r="71" spans="3:3">
      <c r="C71" s="3"/>
    </row>
    <row r="72" spans="3:3">
      <c r="C72" s="3"/>
    </row>
    <row r="73" spans="3:3">
      <c r="C73" s="3"/>
    </row>
    <row r="74" spans="3:3">
      <c r="C74" s="3"/>
    </row>
    <row r="75" spans="3:3">
      <c r="C75" s="3"/>
    </row>
    <row r="76" spans="3:3">
      <c r="C76" s="3"/>
    </row>
    <row r="77" spans="3:3">
      <c r="C77" s="3"/>
    </row>
    <row r="78" spans="3:3">
      <c r="C78" s="3"/>
    </row>
    <row r="79" spans="3:3">
      <c r="C79" s="3"/>
    </row>
    <row r="80" spans="3:3">
      <c r="C80" s="3"/>
    </row>
    <row r="81" spans="3:3">
      <c r="C81" s="3"/>
    </row>
    <row r="82" spans="3:3">
      <c r="C82" s="3"/>
    </row>
    <row r="83" spans="3:3">
      <c r="C83" s="3"/>
    </row>
    <row r="84" spans="3:3">
      <c r="C84" s="3"/>
    </row>
    <row r="85" spans="3:3">
      <c r="C85" s="3"/>
    </row>
    <row r="86" spans="3:3">
      <c r="C86" s="3"/>
    </row>
    <row r="87" spans="3:3">
      <c r="C87" s="3"/>
    </row>
    <row r="88" spans="3:3">
      <c r="C88" s="3"/>
    </row>
  </sheetData>
  <mergeCells count="1">
    <mergeCell ref="H6:H8"/>
  </mergeCells>
  <phoneticPr fontId="2"/>
  <conditionalFormatting sqref="F11:H11 F26:H26">
    <cfRule type="cellIs" dxfId="7" priority="1" stopIfTrue="1" operator="equal">
      <formula>"達成"</formula>
    </cfRule>
  </conditionalFormatting>
  <dataValidations count="2">
    <dataValidation type="list" allowBlank="1" showInputMessage="1" showErrorMessage="1" sqref="F14:H15 F19:H22 F17:H17 F28:H33 G18">
      <formula1>$J$3:$J$4</formula1>
    </dataValidation>
    <dataValidation type="list" allowBlank="1" showInputMessage="1" showErrorMessage="1" sqref="F13:H13 F23:H23 F16:H16 F18 H18">
      <formula1>$I$3:$I$4</formula1>
    </dataValidation>
  </dataValidations>
  <pageMargins left="0.45" right="0.19" top="0.47" bottom="0.68" header="0.15" footer="0.46"/>
  <pageSetup paperSize="9" orientation="portrait" horizontalDpi="4294967293" r:id="rId1"/>
  <headerFooter alignWithMargins="0">
    <oddHeader>&amp;CQuality Unit Award基準</oddHeader>
    <oddFooter>&amp;R&amp;F：&amp;A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BVS部門</vt:lpstr>
      <vt:lpstr>CS部門</vt:lpstr>
      <vt:lpstr>BS部門</vt:lpstr>
      <vt:lpstr>VS部門</vt:lpstr>
      <vt:lpstr>dan</vt:lpstr>
      <vt:lpstr>BS部門!Print_Area</vt:lpstr>
      <vt:lpstr>BVS部門!Print_Area</vt:lpstr>
      <vt:lpstr>CS部門!Print_Area</vt:lpstr>
      <vt:lpstr>dan!Print_Area</vt:lpstr>
      <vt:lpstr>VS部門!Print_Area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seiya</dc:creator>
  <cp:lastModifiedBy>seiya</cp:lastModifiedBy>
  <cp:lastPrinted>2020-12-22T09:49:27Z</cp:lastPrinted>
  <dcterms:created xsi:type="dcterms:W3CDTF">2020-02-29T01:28:03Z</dcterms:created>
  <dcterms:modified xsi:type="dcterms:W3CDTF">2021-01-18T07:24:21Z</dcterms:modified>
</cp:coreProperties>
</file>