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750" yWindow="-15" windowWidth="12810" windowHeight="8820" activeTab="1"/>
  </bookViews>
  <sheets>
    <sheet name="申込の手引き" sheetId="7" r:id="rId1"/>
    <sheet name="利用申込書" sheetId="2" r:id="rId2"/>
    <sheet name="利用日誌・使用料計算書" sheetId="8" r:id="rId3"/>
    <sheet name="マップ" sheetId="3" r:id="rId4"/>
    <sheet name="案内図" sheetId="6" r:id="rId5"/>
  </sheets>
  <definedNames>
    <definedName name="_xlnm.Print_Area" localSheetId="3">マップ!#REF!</definedName>
    <definedName name="_xlnm.Print_Area" localSheetId="4">案内図!#REF!</definedName>
    <definedName name="_xlnm.Print_Area" localSheetId="0">申込の手引き!$A$1:$N$36</definedName>
    <definedName name="_xlnm.Print_Area" localSheetId="1">利用申込書!$A$1:$K$60</definedName>
    <definedName name="_xlnm.Print_Area" localSheetId="2">利用日誌・使用料計算書!$A$1:$Q$55</definedName>
  </definedNames>
  <calcPr calcId="145621"/>
</workbook>
</file>

<file path=xl/calcChain.xml><?xml version="1.0" encoding="utf-8"?>
<calcChain xmlns="http://schemas.openxmlformats.org/spreadsheetml/2006/main">
  <c r="I41" i="8" l="1"/>
  <c r="I42" i="8" s="1"/>
  <c r="I38" i="8" l="1"/>
  <c r="I34" i="8" l="1"/>
  <c r="H36" i="8"/>
  <c r="I36" i="8" s="1"/>
  <c r="N32" i="8" l="1"/>
  <c r="M32" i="8"/>
  <c r="I30" i="8"/>
  <c r="I29" i="8"/>
  <c r="I28" i="8"/>
  <c r="I27" i="8"/>
  <c r="J17" i="8"/>
  <c r="J16" i="8"/>
  <c r="J15" i="8"/>
  <c r="J14" i="8"/>
  <c r="I31" i="8" l="1"/>
  <c r="I32" i="8" s="1"/>
  <c r="I39" i="8" s="1"/>
  <c r="I43" i="8" s="1"/>
</calcChain>
</file>

<file path=xl/comments1.xml><?xml version="1.0" encoding="utf-8"?>
<comments xmlns="http://schemas.openxmlformats.org/spreadsheetml/2006/main">
  <authors>
    <author>seiya</author>
  </authors>
  <commentList>
    <comment ref="A4" authorId="0">
      <text>
        <r>
          <rPr>
            <b/>
            <sz val="9"/>
            <color indexed="30"/>
            <rFont val="ＭＳ Ｐゴシック"/>
            <family val="3"/>
            <charset val="128"/>
          </rPr>
          <t>メールで</t>
        </r>
        <r>
          <rPr>
            <b/>
            <sz val="9"/>
            <color indexed="10"/>
            <rFont val="ＭＳ Ｐゴシック"/>
            <family val="3"/>
            <charset val="128"/>
          </rPr>
          <t>本ファイル全体</t>
        </r>
        <r>
          <rPr>
            <b/>
            <sz val="9"/>
            <color indexed="30"/>
            <rFont val="ＭＳ Ｐゴシック"/>
            <family val="3"/>
            <charset val="128"/>
          </rPr>
          <t>をお送りください</t>
        </r>
      </text>
    </comment>
    <comment ref="H9" authorId="0">
      <text>
        <r>
          <rPr>
            <b/>
            <sz val="9"/>
            <color indexed="81"/>
            <rFont val="ＭＳ Ｐゴシック"/>
            <family val="3"/>
            <charset val="128"/>
          </rPr>
          <t>太田山委員会：
太田山野営場にて連絡の取れる　TEL</t>
        </r>
      </text>
    </comment>
    <comment ref="G20" authorId="0">
      <text>
        <r>
          <rPr>
            <b/>
            <sz val="9"/>
            <color indexed="81"/>
            <rFont val="ＭＳ Ｐゴシック"/>
            <family val="3"/>
            <charset val="128"/>
          </rPr>
          <t>太田山委員会：
常時は　照明等への　電気は流れていません。
必要な場合　配電盤ブレーカーをＯＮにします</t>
        </r>
      </text>
    </comment>
    <comment ref="E22" authorId="0">
      <text>
        <r>
          <rPr>
            <b/>
            <sz val="9"/>
            <color indexed="81"/>
            <rFont val="ＭＳ Ｐゴシック"/>
            <family val="3"/>
            <charset val="128"/>
          </rPr>
          <t>太田山委員会：
風呂あるいは温水シャワーを使用する場合
電気･水道・ガス
も使用します</t>
        </r>
      </text>
    </comment>
    <comment ref="G22" authorId="0">
      <text>
        <r>
          <rPr>
            <b/>
            <sz val="9"/>
            <color indexed="81"/>
            <rFont val="ＭＳ Ｐゴシック"/>
            <family val="3"/>
            <charset val="128"/>
          </rPr>
          <t>太田山委員会：
6Ｌ炊飯器が　浜松地区倉庫にあります。
必要なら　連絡ください</t>
        </r>
      </text>
    </comment>
  </commentList>
</comments>
</file>

<file path=xl/comments2.xml><?xml version="1.0" encoding="utf-8"?>
<comments xmlns="http://schemas.openxmlformats.org/spreadsheetml/2006/main">
  <authors>
    <author>seiya</author>
    <author>西村清矢</author>
  </authors>
  <commentList>
    <comment ref="A4" authorId="0">
      <text>
        <r>
          <rPr>
            <b/>
            <sz val="9"/>
            <color indexed="30"/>
            <rFont val="ＭＳ Ｐゴシック"/>
            <family val="3"/>
            <charset val="128"/>
          </rPr>
          <t>インプット後　ファイルデータをメールでお送りください</t>
        </r>
      </text>
    </comment>
    <comment ref="G8" authorId="1">
      <text>
        <r>
          <rPr>
            <b/>
            <sz val="10"/>
            <color indexed="48"/>
            <rFont val="ＭＳ Ｐゴシック"/>
            <family val="3"/>
            <charset val="128"/>
          </rPr>
          <t>クリックして選択</t>
        </r>
      </text>
    </comment>
    <comment ref="J24" authorId="1">
      <text>
        <r>
          <rPr>
            <b/>
            <sz val="10"/>
            <color indexed="48"/>
            <rFont val="ＭＳ Ｐゴシック"/>
            <family val="3"/>
            <charset val="128"/>
          </rPr>
          <t xml:space="preserve">日帰り使用の場合
○を選択
</t>
        </r>
      </text>
    </comment>
    <comment ref="H28" authorId="0">
      <text>
        <r>
          <rPr>
            <b/>
            <sz val="10"/>
            <color indexed="20"/>
            <rFont val="ＭＳ Ｐゴシック"/>
            <family val="3"/>
            <charset val="128"/>
          </rPr>
          <t>日によって宿泊人数が違う場合
下記にインプットして
総人数が一泊したとして　計算
*月*日　　＊＊人
*月*日　　＊＊人
*月*日　　＊＊人
*月*日　　＊＊人
*月*日　　＊＊人</t>
        </r>
        <r>
          <rPr>
            <b/>
            <sz val="9"/>
            <color indexed="81"/>
            <rFont val="ＭＳ Ｐゴシック"/>
            <family val="3"/>
            <charset val="128"/>
          </rPr>
          <t xml:space="preserve">
</t>
        </r>
      </text>
    </comment>
    <comment ref="H29" authorId="1">
      <text>
        <r>
          <rPr>
            <b/>
            <sz val="10"/>
            <color indexed="12"/>
            <rFont val="ＭＳ Ｐゴシック"/>
            <family val="3"/>
            <charset val="128"/>
          </rPr>
          <t>日帰り使用は”１”をインプット</t>
        </r>
      </text>
    </comment>
    <comment ref="H30" authorId="1">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<sst xmlns="http://schemas.openxmlformats.org/spreadsheetml/2006/main" count="262" uniqueCount="206">
  <si>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</si>
  <si>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</si>
  <si>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</si>
  <si>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</si>
  <si>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</si>
  <si>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</si>
  <si>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</si>
  <si>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料　金</t>
    <rPh sb="0" eb="1">
      <t>リョウ</t>
    </rPh>
    <rPh sb="2" eb="3">
      <t>キン</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</si>
  <si>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</si>
  <si>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</si>
  <si>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</si>
  <si>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</si>
  <si>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</si>
  <si>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</si>
  <si>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</si>
  <si>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</si>
  <si>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</si>
  <si>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</si>
  <si>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</si>
  <si>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</si>
  <si>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</si>
  <si>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</si>
  <si>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</si>
  <si>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</si>
  <si>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</si>
  <si>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</si>
  <si>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</si>
  <si>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</si>
  <si>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１人１回</t>
    <rPh sb="1" eb="2">
      <t>ニン</t>
    </rPh>
    <phoneticPr fontId="1"/>
  </si>
  <si>
    <t>１人１泊</t>
    <rPh sb="1" eb="2">
      <t>ニン</t>
    </rPh>
    <phoneticPr fontId="1"/>
  </si>
  <si>
    <t>１立方米につき</t>
    <rPh sb="1" eb="3">
      <t>リッポウ</t>
    </rPh>
    <rPh sb="3" eb="4">
      <t>コメ</t>
    </rPh>
    <phoneticPr fontId="1"/>
  </si>
  <si>
    <t>１００円</t>
    <rPh sb="3" eb="4">
      <t>エン</t>
    </rPh>
    <phoneticPr fontId="1"/>
  </si>
  <si>
    <t>２００円</t>
    <rPh sb="3" eb="4">
      <t>エン</t>
    </rPh>
    <phoneticPr fontId="1"/>
  </si>
  <si>
    <t>かまど</t>
    <phoneticPr fontId="1"/>
  </si>
  <si>
    <t>スカウト</t>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</si>
  <si>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</si>
  <si>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</si>
  <si>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</si>
  <si>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</si>
  <si>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</si>
  <si>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</si>
  <si>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</si>
  <si>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</si>
  <si>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</si>
  <si>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</si>
  <si>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</si>
  <si>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</si>
  <si>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</si>
  <si>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</si>
  <si>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</si>
  <si>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</si>
  <si>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</si>
  <si>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</si>
  <si>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</si>
  <si>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</si>
  <si>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</si>
  <si>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</si>
  <si>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</si>
  <si>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</si>
  <si>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</si>
  <si>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</si>
  <si>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</si>
  <si>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</si>
  <si>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</si>
  <si>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水道</t>
    <rPh sb="0" eb="2">
      <t>スイドウ</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</si>
  <si>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</si>
  <si>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</si>
  <si>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</si>
  <si>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</si>
  <si>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</si>
  <si>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</si>
  <si>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</si>
  <si>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</si>
  <si>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</si>
  <si>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送金者氏名</t>
    <rPh sb="0" eb="2">
      <t>ソウキン</t>
    </rPh>
    <rPh sb="2" eb="3">
      <t>シャ</t>
    </rPh>
    <rPh sb="3" eb="5">
      <t>シメイ</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</si>
  <si>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</si>
  <si>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フリガナ</t>
    <phoneticPr fontId="1"/>
  </si>
  <si>
    <t>※</t>
    <phoneticPr fontId="1"/>
  </si>
  <si>
    <t>ボーイスカウト浜松</t>
    <rPh sb="7" eb="9">
      <t>ハママツ</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</si>
  <si>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</si>
  <si>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</si>
  <si>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</si>
  <si>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</si>
  <si>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</si>
  <si>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</si>
  <si>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</si>
  <si>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</si>
  <si>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</si>
  <si>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</si>
  <si>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</si>
  <si>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</si>
  <si>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</si>
  <si>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</si>
  <si>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</si>
  <si>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</si>
  <si>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</si>
  <si>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太 田 山 野 営 場 利 用  手  順</t>
    <rPh sb="17" eb="18">
      <t>テ</t>
    </rPh>
    <rPh sb="20" eb="21">
      <t>ジュン</t>
    </rPh>
    <phoneticPr fontId="1"/>
  </si>
  <si>
    <t>利用後１週間以内</t>
    <rPh sb="0" eb="3">
      <t>リヨウゴ</t>
    </rPh>
    <rPh sb="4" eb="6">
      <t>シュウカン</t>
    </rPh>
    <rPh sb="6" eb="8">
      <t>イナイ</t>
    </rPh>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</si>
  <si>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</si>
  <si>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</si>
  <si>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</si>
  <si>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</si>
  <si>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１日</t>
    <rPh sb="1" eb="2">
      <t>ニチ</t>
    </rPh>
    <phoneticPr fontId="1"/>
  </si>
  <si>
    <t>宿泊・日数</t>
    <rPh sb="0" eb="2">
      <t>シュクハク</t>
    </rPh>
    <rPh sb="3" eb="4">
      <t>ヒ</t>
    </rPh>
    <rPh sb="4" eb="5">
      <t>スウ</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</si>
  <si>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</si>
  <si>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</si>
  <si>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</si>
  <si>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予約管理</t>
    <rPh sb="0" eb="2">
      <t>ヨヤク</t>
    </rPh>
    <rPh sb="2" eb="4">
      <t>カンリ</t>
    </rPh>
    <phoneticPr fontId="1"/>
  </si>
  <si>
    <t>ｽｹｼﾞｭｰﾙ表にて
空き確認</t>
    <rPh sb="7" eb="8">
      <t>ヒョウ</t>
    </rPh>
    <rPh sb="11" eb="12">
      <t>ア</t>
    </rPh>
    <rPh sb="13" eb="15">
      <t>カクニン</t>
    </rPh>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</si>
  <si>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</si>
  <si>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</si>
  <si>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</si>
  <si>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</si>
  <si>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予約　係　御中</t>
    <rPh sb="3" eb="5">
      <t>ヨヤク</t>
    </rPh>
    <rPh sb="6" eb="7">
      <t>カカリ</t>
    </rPh>
    <rPh sb="8" eb="10">
      <t>オンチュウ</t>
    </rPh>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</si>
  <si>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</si>
  <si>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</si>
  <si>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t>利用申込書　E-mail（無い場合はＦＡＸ）</t>
    <rPh sb="0" eb="2">
      <t>リヨウ</t>
    </rPh>
    <rPh sb="2" eb="4">
      <t>モウシコミ</t>
    </rPh>
    <rPh sb="4" eb="5">
      <t>ショ</t>
    </rPh>
    <rPh sb="13" eb="14">
      <t>ナ</t>
    </rPh>
    <rPh sb="15" eb="17">
      <t>バアイ</t>
    </rPh>
    <phoneticPr fontId="1"/>
  </si>
  <si>
    <t>使用料金は１週間以内に上の口座に振り込み、振込料は利用団体の負担とします</t>
    <rPh sb="0" eb="2">
      <t>シヨウ</t>
    </rPh>
    <rPh sb="2" eb="4">
      <t>リョウキン</t>
    </rPh>
    <rPh sb="6" eb="8">
      <t>シュウカン</t>
    </rPh>
    <rPh sb="8" eb="10">
      <t>イナイ</t>
    </rPh>
    <rPh sb="11" eb="12">
      <t>ウエ</t>
    </rPh>
    <rPh sb="13" eb="15">
      <t>コウザ</t>
    </rPh>
    <rPh sb="16" eb="17">
      <t>フ</t>
    </rPh>
    <rPh sb="18" eb="19">
      <t>コ</t>
    </rPh>
    <phoneticPr fontId="1"/>
  </si>
  <si>
    <t>送金者がボーイスカウトの場合、団号を先に記入してください（例：浜松○団ﾎﾞｰｲｽｶｳﾄ）</t>
    <rPh sb="0" eb="3">
      <t>ソウキンシャ</t>
    </rPh>
    <rPh sb="12" eb="14">
      <t>バアイ</t>
    </rPh>
    <rPh sb="15" eb="17">
      <t>ダンゴウ</t>
    </rPh>
    <rPh sb="18" eb="19">
      <t>サキ</t>
    </rPh>
    <rPh sb="20" eb="22">
      <t>キニュウ</t>
    </rPh>
    <rPh sb="29" eb="30">
      <t>レイ</t>
    </rPh>
    <rPh sb="31" eb="33">
      <t>ハママツ</t>
    </rPh>
    <rPh sb="34" eb="35">
      <t>ダン</t>
    </rPh>
    <phoneticPr fontId="1"/>
  </si>
  <si>
    <t>ボーイスカウト浜松太田山野営場</t>
    <rPh sb="7" eb="9">
      <t>ハママツ</t>
    </rPh>
    <phoneticPr fontId="1"/>
  </si>
  <si>
    <t xml:space="preserve">   会計　係　御中</t>
    <rPh sb="3" eb="5">
      <t>カイケイ</t>
    </rPh>
    <rPh sb="6" eb="7">
      <t>カカリ</t>
    </rPh>
    <rPh sb="8" eb="10">
      <t>オンチュウ</t>
    </rPh>
    <phoneticPr fontId="1"/>
  </si>
  <si>
    <t>鍵の受け渡し</t>
    <rPh sb="0" eb="1">
      <t>カギ</t>
    </rPh>
    <rPh sb="2" eb="3">
      <t>ウ</t>
    </rPh>
    <rPh sb="4" eb="5">
      <t>ワタ</t>
    </rPh>
    <phoneticPr fontId="1"/>
  </si>
  <si>
    <t>☆太田山負担金納入団は　団貸与キーにて利用願います</t>
    <rPh sb="12" eb="13">
      <t>ダン</t>
    </rPh>
    <rPh sb="13" eb="15">
      <t>タイヨ</t>
    </rPh>
    <rPh sb="19" eb="21">
      <t>リヨウ</t>
    </rPh>
    <rPh sb="21" eb="22">
      <t>ネガ</t>
    </rPh>
    <phoneticPr fontId="1"/>
  </si>
  <si>
    <t>☆一般団体は　太田山委員が立ち会い　使用開始時に貸与し、終了時に返却願います</t>
    <rPh sb="1" eb="3">
      <t>イッパン</t>
    </rPh>
    <rPh sb="3" eb="5">
      <t>ダンタイ</t>
    </rPh>
    <rPh sb="7" eb="10">
      <t>オオタヤマ</t>
    </rPh>
    <rPh sb="10" eb="12">
      <t>イイン</t>
    </rPh>
    <rPh sb="13" eb="14">
      <t>タ</t>
    </rPh>
    <rPh sb="15" eb="16">
      <t>ア</t>
    </rPh>
    <rPh sb="18" eb="20">
      <t>シヨウ</t>
    </rPh>
    <rPh sb="20" eb="23">
      <t>カイシジ</t>
    </rPh>
    <rPh sb="24" eb="26">
      <t>タイヨ</t>
    </rPh>
    <rPh sb="28" eb="31">
      <t>シュウリョウジ</t>
    </rPh>
    <rPh sb="32" eb="34">
      <t>ヘンキャク</t>
    </rPh>
    <rPh sb="34" eb="35">
      <t>ネガ</t>
    </rPh>
    <phoneticPr fontId="1"/>
  </si>
  <si>
    <t>インプット後　上記アドレスにE-mail（無い場合はFAX）願います</t>
    <rPh sb="5" eb="6">
      <t>ゴ</t>
    </rPh>
    <rPh sb="7" eb="9">
      <t>ジョウキ</t>
    </rPh>
    <rPh sb="21" eb="22">
      <t>ナ</t>
    </rPh>
    <rPh sb="23" eb="25">
      <t>バアイ</t>
    </rPh>
    <rPh sb="30" eb="31">
      <t>ネガ</t>
    </rPh>
    <phoneticPr fontId="1"/>
  </si>
  <si>
    <t>電気のブレーカー</t>
    <rPh sb="0" eb="2">
      <t>デンキ</t>
    </rPh>
    <phoneticPr fontId="1"/>
  </si>
  <si>
    <t>使用後の注意事項</t>
    <rPh sb="0" eb="3">
      <t>シヨウゴ</t>
    </rPh>
    <rPh sb="4" eb="6">
      <t>チュウイ</t>
    </rPh>
    <rPh sb="6" eb="8">
      <t>ジコウ</t>
    </rPh>
    <phoneticPr fontId="1"/>
  </si>
  <si>
    <t>無断放置品が　あった場合　処分費用を請求します</t>
    <rPh sb="0" eb="2">
      <t>ムダン</t>
    </rPh>
    <rPh sb="2" eb="4">
      <t>ホウチ</t>
    </rPh>
    <rPh sb="4" eb="5">
      <t>ヒン</t>
    </rPh>
    <rPh sb="10" eb="12">
      <t>バアイ</t>
    </rPh>
    <rPh sb="13" eb="15">
      <t>ショブン</t>
    </rPh>
    <rPh sb="15" eb="17">
      <t>ヒヨウ</t>
    </rPh>
    <rPh sb="18" eb="20">
      <t>セイキュウ</t>
    </rPh>
    <phoneticPr fontId="1"/>
  </si>
  <si>
    <t>配電盤内　掲示に従い、一部ブレーカーは落とし、一部は通電</t>
    <rPh sb="0" eb="3">
      <t>ハイデンバン</t>
    </rPh>
    <rPh sb="3" eb="4">
      <t>ナイ</t>
    </rPh>
    <rPh sb="5" eb="7">
      <t>ケイジ</t>
    </rPh>
    <rPh sb="8" eb="9">
      <t>シタガ</t>
    </rPh>
    <rPh sb="11" eb="13">
      <t>イチブ</t>
    </rPh>
    <rPh sb="19" eb="20">
      <t>オ</t>
    </rPh>
    <rPh sb="23" eb="25">
      <t>イチブ</t>
    </rPh>
    <rPh sb="26" eb="28">
      <t>ツウデン</t>
    </rPh>
    <phoneticPr fontId="1"/>
  </si>
  <si>
    <t>大ホール、中ホール、配電盤</t>
    <rPh sb="10" eb="13">
      <t>ハイデンバン</t>
    </rPh>
    <phoneticPr fontId="1"/>
  </si>
  <si>
    <t>不具合箇所（あれば記入）</t>
    <rPh sb="0" eb="3">
      <t>フグアイ</t>
    </rPh>
    <rPh sb="3" eb="5">
      <t>カショ</t>
    </rPh>
    <rPh sb="9" eb="11">
      <t>キニュウ</t>
    </rPh>
    <phoneticPr fontId="1"/>
  </si>
  <si>
    <t>太田山野営場利用日誌及び使用料計算書</t>
    <rPh sb="0" eb="2">
      <t>オオタ</t>
    </rPh>
    <rPh sb="2" eb="3">
      <t>ヤマ</t>
    </rPh>
    <rPh sb="3" eb="4">
      <t>ヤ</t>
    </rPh>
    <rPh sb="4" eb="5">
      <t>エイ</t>
    </rPh>
    <rPh sb="5" eb="6">
      <t>ジョウ</t>
    </rPh>
    <rPh sb="6" eb="8">
      <t>リヨウ</t>
    </rPh>
    <rPh sb="8" eb="10">
      <t>ニッシ</t>
    </rPh>
    <rPh sb="10" eb="11">
      <t>オヨ</t>
    </rPh>
    <rPh sb="12" eb="14">
      <t>シヨウ</t>
    </rPh>
    <rPh sb="14" eb="15">
      <t>リョウ</t>
    </rPh>
    <rPh sb="15" eb="18">
      <t>ケイサンショ</t>
    </rPh>
    <phoneticPr fontId="1"/>
  </si>
  <si>
    <t>利用日誌/使用料報告書　E-mail（無い場合はＦＡＸ）</t>
    <rPh sb="0" eb="2">
      <t>リヨウ</t>
    </rPh>
    <rPh sb="2" eb="4">
      <t>ニッシ</t>
    </rPh>
    <rPh sb="5" eb="8">
      <t>シヨウリョウ</t>
    </rPh>
    <rPh sb="8" eb="11">
      <t>ホウコクショ</t>
    </rPh>
    <rPh sb="19" eb="20">
      <t>ナ</t>
    </rPh>
    <rPh sb="21" eb="23">
      <t>バアイ</t>
    </rPh>
    <phoneticPr fontId="1"/>
  </si>
  <si>
    <t>〒435-0017　浜松市東区薬師町107-1</t>
    <rPh sb="10" eb="13">
      <t>ハママツシ</t>
    </rPh>
    <rPh sb="13" eb="15">
      <t>ヒガシク</t>
    </rPh>
    <rPh sb="15" eb="18">
      <t>ヤクシチョウ</t>
    </rPh>
    <phoneticPr fontId="1"/>
  </si>
  <si>
    <t>オオタヤマヤエイジョウ　カイケイ　ナチ　ミツオ</t>
    <phoneticPr fontId="1"/>
  </si>
  <si>
    <t>太田山野営場　会計　名刀光夫</t>
    <rPh sb="0" eb="2">
      <t>オオタ</t>
    </rPh>
    <rPh sb="2" eb="3">
      <t>ヤマ</t>
    </rPh>
    <rPh sb="3" eb="5">
      <t>ヤエイ</t>
    </rPh>
    <rPh sb="5" eb="6">
      <t>ジョウ</t>
    </rPh>
    <rPh sb="7" eb="9">
      <t>カイケイ</t>
    </rPh>
    <rPh sb="10" eb="14">
      <t>メイトウミツオ</t>
    </rPh>
    <phoneticPr fontId="1"/>
  </si>
  <si>
    <t>太田山負担金を納入団は基本料金の１／３とする。
(ただし　日帰りは　１／２　とする）</t>
    <rPh sb="29" eb="31">
      <t>ヒガエ</t>
    </rPh>
    <phoneticPr fontId="1"/>
  </si>
  <si>
    <t>ＦＡＸ（０５３）４７４－５４０８</t>
  </si>
  <si>
    <t>E-mail</t>
    <phoneticPr fontId="1"/>
  </si>
  <si>
    <t>利用期間(西暦）</t>
    <rPh sb="0" eb="2">
      <t>リヨウ</t>
    </rPh>
    <rPh sb="2" eb="4">
      <t>キカン</t>
    </rPh>
    <rPh sb="5" eb="7">
      <t>セイレキ</t>
    </rPh>
    <phoneticPr fontId="1"/>
  </si>
  <si>
    <t>使用期間
（西暦）</t>
    <rPh sb="0" eb="2">
      <t>シヨウ</t>
    </rPh>
    <rPh sb="2" eb="4">
      <t>キカン</t>
    </rPh>
    <rPh sb="6" eb="8">
      <t>セイレキ</t>
    </rPh>
    <phoneticPr fontId="1"/>
  </si>
  <si>
    <t>申込日　西暦　　  年   月     日　</t>
    <rPh sb="0" eb="2">
      <t>モウシコミ</t>
    </rPh>
    <rPh sb="2" eb="3">
      <t>ニチ</t>
    </rPh>
    <rPh sb="4" eb="6">
      <t>セイレキ</t>
    </rPh>
    <rPh sb="10" eb="11">
      <t>ネン</t>
    </rPh>
    <rPh sb="14" eb="15">
      <t>ツキ</t>
    </rPh>
    <rPh sb="20" eb="21">
      <t>ニチ</t>
    </rPh>
    <phoneticPr fontId="1"/>
  </si>
  <si>
    <t xml:space="preserve">  　　年  月　  日（  ）～    　年  　月  日（  ）　　　　泊　　　日</t>
    <rPh sb="4" eb="5">
      <t>ネン</t>
    </rPh>
    <rPh sb="7" eb="8">
      <t>ツキ</t>
    </rPh>
    <rPh sb="11" eb="12">
      <t>ニチ</t>
    </rPh>
    <rPh sb="22" eb="23">
      <t>ネン</t>
    </rPh>
    <rPh sb="26" eb="27">
      <t>ツキ</t>
    </rPh>
    <rPh sb="29" eb="30">
      <t>ニチ</t>
    </rPh>
    <rPh sb="38" eb="39">
      <t>ハク</t>
    </rPh>
    <rPh sb="42" eb="43">
      <t>ニチ</t>
    </rPh>
    <phoneticPr fontId="1"/>
  </si>
  <si>
    <t>　　　  　時　　  分</t>
    <rPh sb="6" eb="7">
      <t>ジ</t>
    </rPh>
    <rPh sb="11" eb="12">
      <t>フン</t>
    </rPh>
    <phoneticPr fontId="1"/>
  </si>
  <si>
    <t>　　　　　時　  　分</t>
    <rPh sb="5" eb="6">
      <t>ジ</t>
    </rPh>
    <rPh sb="10" eb="11">
      <t>フン</t>
    </rPh>
    <phoneticPr fontId="1"/>
  </si>
  <si>
    <t>薪　料金</t>
    <rPh sb="0" eb="1">
      <t>タキギ</t>
    </rPh>
    <rPh sb="2" eb="4">
      <t>リョウキン</t>
    </rPh>
    <phoneticPr fontId="1"/>
  </si>
  <si>
    <t>バケツ一杯</t>
    <rPh sb="3" eb="5">
      <t>イッパイ</t>
    </rPh>
    <phoneticPr fontId="1"/>
  </si>
  <si>
    <t>薪　料金(薪割り分は控除）</t>
    <rPh sb="0" eb="1">
      <t>タキギ</t>
    </rPh>
    <rPh sb="2" eb="4">
      <t>リョウキン</t>
    </rPh>
    <rPh sb="5" eb="7">
      <t>マキワ</t>
    </rPh>
    <rPh sb="8" eb="9">
      <t>ブン</t>
    </rPh>
    <rPh sb="10" eb="12">
      <t>コウジョ</t>
    </rPh>
    <phoneticPr fontId="1"/>
  </si>
  <si>
    <t>バケツ一杯につき</t>
    <rPh sb="3" eb="5">
      <t>イッパイ</t>
    </rPh>
    <phoneticPr fontId="1"/>
  </si>
  <si>
    <t>利用が初めての方は　申込時に　その旨　連絡願います</t>
    <rPh sb="0" eb="2">
      <t>リヨウ</t>
    </rPh>
    <rPh sb="3" eb="4">
      <t>ハジ</t>
    </rPh>
    <rPh sb="7" eb="8">
      <t>カタ</t>
    </rPh>
    <rPh sb="10" eb="12">
      <t>モウシコミ</t>
    </rPh>
    <rPh sb="12" eb="13">
      <t>ジ</t>
    </rPh>
    <rPh sb="17" eb="18">
      <t>ムネ</t>
    </rPh>
    <rPh sb="19" eb="21">
      <t>レンラク</t>
    </rPh>
    <rPh sb="21" eb="22">
      <t>ネガ</t>
    </rPh>
    <phoneticPr fontId="1"/>
  </si>
  <si>
    <t>遠州信用金庫　    引佐支店</t>
  </si>
  <si>
    <t>送金先</t>
    <rPh sb="0" eb="3">
      <t>ソウキンサキ</t>
    </rPh>
    <phoneticPr fontId="1"/>
  </si>
  <si>
    <t>電気</t>
    <rPh sb="0" eb="2">
      <t>デンキ</t>
    </rPh>
    <phoneticPr fontId="1"/>
  </si>
  <si>
    <t>水道</t>
    <rPh sb="0" eb="2">
      <t>スイドウ</t>
    </rPh>
    <phoneticPr fontId="1"/>
  </si>
  <si>
    <t>利用場所
利用設備
○印を記入</t>
    <rPh sb="0" eb="2">
      <t>リヨウ</t>
    </rPh>
    <rPh sb="2" eb="4">
      <t>バショ</t>
    </rPh>
    <rPh sb="5" eb="7">
      <t>リヨウ</t>
    </rPh>
    <rPh sb="7" eb="9">
      <t>セツビ</t>
    </rPh>
    <rPh sb="11" eb="12">
      <t>シルシ</t>
    </rPh>
    <rPh sb="13" eb="15">
      <t>キニュウ</t>
    </rPh>
    <phoneticPr fontId="1"/>
  </si>
  <si>
    <t>人数</t>
    <rPh sb="0" eb="1">
      <t>ヒト</t>
    </rPh>
    <rPh sb="1" eb="2">
      <t>カズ</t>
    </rPh>
    <phoneticPr fontId="1"/>
  </si>
  <si>
    <t>その他の(5名以上の）団体に関しては、利用月の３ヶ月前より受付ける。</t>
    <rPh sb="2" eb="3">
      <t>タ</t>
    </rPh>
    <rPh sb="6" eb="7">
      <t>メイ</t>
    </rPh>
    <rPh sb="7" eb="9">
      <t>イジョウ</t>
    </rPh>
    <rPh sb="11" eb="13">
      <t>ダンタイ</t>
    </rPh>
    <rPh sb="14" eb="15">
      <t>カン</t>
    </rPh>
    <rPh sb="19" eb="21">
      <t>リヨウ</t>
    </rPh>
    <rPh sb="21" eb="22">
      <t>ツキ</t>
    </rPh>
    <rPh sb="25" eb="26">
      <t>ゲツ</t>
    </rPh>
    <rPh sb="26" eb="27">
      <t>マエ</t>
    </rPh>
    <rPh sb="29" eb="31">
      <t>ウケツ</t>
    </rPh>
    <phoneticPr fontId="1"/>
  </si>
  <si>
    <t>申込及びキャンセルはE-mail（無い場合はＦＡＸ）にて申込すること。</t>
    <rPh sb="0" eb="2">
      <t>モウシコミ</t>
    </rPh>
    <rPh sb="2" eb="3">
      <t>オヨ</t>
    </rPh>
    <rPh sb="17" eb="18">
      <t>ナ</t>
    </rPh>
    <rPh sb="19" eb="21">
      <t>バアイ</t>
    </rPh>
    <rPh sb="28" eb="30">
      <t>モウシコミ</t>
    </rPh>
    <phoneticPr fontId="1"/>
  </si>
  <si>
    <t>携 帯 Ｔ　Ｅ　Ｌ</t>
    <rPh sb="0" eb="1">
      <t>ケイ</t>
    </rPh>
    <rPh sb="2" eb="3">
      <t>オビ</t>
    </rPh>
    <phoneticPr fontId="1"/>
  </si>
  <si>
    <t>留意事項</t>
    <rPh sb="0" eb="2">
      <t>リュウイ</t>
    </rPh>
    <rPh sb="2" eb="4">
      <t>ジコウ</t>
    </rPh>
    <phoneticPr fontId="1"/>
  </si>
  <si>
    <t>利用申し込み個人情報は、太田山野営場利用管理にのみ使用します</t>
    <rPh sb="0" eb="2">
      <t>リヨウ</t>
    </rPh>
    <rPh sb="2" eb="3">
      <t>モウ</t>
    </rPh>
    <rPh sb="4" eb="5">
      <t>コ</t>
    </rPh>
    <rPh sb="6" eb="8">
      <t>コジン</t>
    </rPh>
    <rPh sb="8" eb="10">
      <t>ジョウホウ</t>
    </rPh>
    <rPh sb="12" eb="18">
      <t>オオタヤマヤエイジョウ</t>
    </rPh>
    <rPh sb="18" eb="20">
      <t>リヨウ</t>
    </rPh>
    <rPh sb="20" eb="22">
      <t>カンリ</t>
    </rPh>
    <rPh sb="25" eb="27">
      <t>シヨウ</t>
    </rPh>
    <phoneticPr fontId="1"/>
  </si>
  <si>
    <r>
      <t>各テントサイト、各広場、</t>
    </r>
    <r>
      <rPr>
        <sz val="11"/>
        <color rgb="FFFF0000"/>
        <rFont val="ＭＳ Ｐゴシック"/>
        <family val="3"/>
        <charset val="128"/>
      </rPr>
      <t>トイレ、</t>
    </r>
    <r>
      <rPr>
        <sz val="11"/>
        <rFont val="ＭＳ Ｐゴシック"/>
        <family val="3"/>
        <charset val="128"/>
      </rPr>
      <t>大ホール、中ホール</t>
    </r>
    <r>
      <rPr>
        <sz val="11"/>
        <color rgb="FFFF0000"/>
        <rFont val="ＭＳ Ｐゴシック"/>
        <family val="3"/>
        <charset val="128"/>
      </rPr>
      <t>（来た時よりも美しく　　）</t>
    </r>
    <rPh sb="26" eb="27">
      <t>キ</t>
    </rPh>
    <rPh sb="28" eb="29">
      <t>トキ</t>
    </rPh>
    <rPh sb="32" eb="33">
      <t>ウツク</t>
    </rPh>
    <phoneticPr fontId="1"/>
  </si>
  <si>
    <t>E-mail</t>
    <phoneticPr fontId="1"/>
  </si>
  <si>
    <t>ootayama-kaikei@scout-hamamatsu.net</t>
    <phoneticPr fontId="1"/>
  </si>
  <si>
    <t>ＦＡＸ（０５３）４２１－６５３０</t>
    <phoneticPr fontId="1"/>
  </si>
  <si>
    <t>○</t>
    <phoneticPr fontId="1"/>
  </si>
  <si>
    <t>○</t>
    <phoneticPr fontId="1"/>
  </si>
  <si>
    <t>ガス</t>
    <phoneticPr fontId="1"/>
  </si>
  <si>
    <t>かまど</t>
    <phoneticPr fontId="1"/>
  </si>
  <si>
    <t>スカウト</t>
    <phoneticPr fontId="1"/>
  </si>
  <si>
    <t>フリガナ</t>
    <phoneticPr fontId="1"/>
  </si>
  <si>
    <t>オオタヤマヤエイジョウ　カイケイ　ナチ　ミツオ</t>
    <phoneticPr fontId="1"/>
  </si>
  <si>
    <t>（053）421-3991</t>
    <phoneticPr fontId="1"/>
  </si>
  <si>
    <t>007</t>
    <phoneticPr fontId="1"/>
  </si>
  <si>
    <t>0964664</t>
    <phoneticPr fontId="1"/>
  </si>
  <si>
    <t>料　金</t>
    <phoneticPr fontId="1"/>
  </si>
  <si>
    <t>１㎥</t>
    <phoneticPr fontId="1"/>
  </si>
  <si>
    <t>かまど、営火場、風呂場、ガス台</t>
    <phoneticPr fontId="1"/>
  </si>
  <si>
    <t>閉め忘れによる漏水料金は請求致します</t>
    <phoneticPr fontId="1"/>
  </si>
  <si>
    <t>※</t>
    <phoneticPr fontId="1"/>
  </si>
  <si>
    <t>報告日　西暦　　年　月　日　</t>
    <rPh sb="0" eb="2">
      <t>ホウコク</t>
    </rPh>
    <rPh sb="2" eb="3">
      <t>ビ</t>
    </rPh>
    <rPh sb="4" eb="6">
      <t>セイレキ</t>
    </rPh>
    <rPh sb="8" eb="9">
      <t>ネン</t>
    </rPh>
    <rPh sb="10" eb="11">
      <t>ツキ</t>
    </rPh>
    <rPh sb="12" eb="13">
      <t>ニチ</t>
    </rPh>
    <phoneticPr fontId="1"/>
  </si>
  <si>
    <t>ＬＰガス料金</t>
    <rPh sb="4" eb="6">
      <t>リョウキン</t>
    </rPh>
    <phoneticPr fontId="1"/>
  </si>
  <si>
    <t>１，０００円</t>
    <rPh sb="5" eb="6">
      <t>エン</t>
    </rPh>
    <phoneticPr fontId="1"/>
  </si>
  <si>
    <t>温水シャワー・入浴料</t>
    <rPh sb="0" eb="2">
      <t>オンスイ</t>
    </rPh>
    <rPh sb="7" eb="9">
      <t>ニュウヨク</t>
    </rPh>
    <rPh sb="9" eb="10">
      <t>リョウ</t>
    </rPh>
    <phoneticPr fontId="1"/>
  </si>
  <si>
    <t>人　数</t>
    <rPh sb="0" eb="1">
      <t>ヒト</t>
    </rPh>
    <rPh sb="2" eb="3">
      <t>カズ</t>
    </rPh>
    <phoneticPr fontId="1"/>
  </si>
  <si>
    <t>温水シャワー・入浴料金</t>
    <rPh sb="0" eb="2">
      <t>オンスイ</t>
    </rPh>
    <rPh sb="7" eb="9">
      <t>ニュウヨク</t>
    </rPh>
    <rPh sb="9" eb="11">
      <t>リョウキン</t>
    </rPh>
    <phoneticPr fontId="1"/>
  </si>
  <si>
    <t>ガス</t>
    <phoneticPr fontId="1"/>
  </si>
  <si>
    <t>自宅TEL</t>
    <rPh sb="0" eb="2">
      <t>ジタク</t>
    </rPh>
    <phoneticPr fontId="1"/>
  </si>
  <si>
    <t>冬季水抜き(凍結防止用）(12月中旬～3月）</t>
    <rPh sb="0" eb="2">
      <t>トウキ</t>
    </rPh>
    <rPh sb="2" eb="4">
      <t>ミズヌ</t>
    </rPh>
    <rPh sb="6" eb="8">
      <t>トウケツ</t>
    </rPh>
    <rPh sb="8" eb="11">
      <t>ボウシヨウ</t>
    </rPh>
    <rPh sb="15" eb="16">
      <t>ガツ</t>
    </rPh>
    <rPh sb="16" eb="18">
      <t>チュウジュン</t>
    </rPh>
    <rPh sb="20" eb="21">
      <t>ガツ</t>
    </rPh>
    <phoneticPr fontId="1"/>
  </si>
  <si>
    <t>☆利用後</t>
    <rPh sb="1" eb="4">
      <t>リヨウゴ</t>
    </rPh>
    <phoneticPr fontId="1"/>
  </si>
  <si>
    <t>水道の水抜きを行う</t>
    <rPh sb="0" eb="2">
      <t>スイドウ</t>
    </rPh>
    <rPh sb="3" eb="5">
      <t>ミズヌ</t>
    </rPh>
    <rPh sb="7" eb="8">
      <t>オコナ</t>
    </rPh>
    <phoneticPr fontId="1"/>
  </si>
  <si>
    <t>※冬季のみ　止水栓を閉めた後、水道ガス台およびボイラーの水抜きを行う</t>
    <rPh sb="6" eb="9">
      <t>シスイセン</t>
    </rPh>
    <rPh sb="10" eb="11">
      <t>シ</t>
    </rPh>
    <rPh sb="13" eb="14">
      <t>アト</t>
    </rPh>
    <rPh sb="15" eb="17">
      <t>スイドウ</t>
    </rPh>
    <rPh sb="19" eb="20">
      <t>ダイ</t>
    </rPh>
    <rPh sb="28" eb="30">
      <t>ミズヌ</t>
    </rPh>
    <rPh sb="32" eb="33">
      <t>オコナ</t>
    </rPh>
    <phoneticPr fontId="1"/>
  </si>
  <si>
    <t>(以下申請者）住　  所</t>
    <rPh sb="1" eb="3">
      <t>イカ</t>
    </rPh>
    <rPh sb="3" eb="6">
      <t>シンセイシャ</t>
    </rPh>
    <rPh sb="7" eb="8">
      <t>ジュウ</t>
    </rPh>
    <rPh sb="11" eb="12">
      <t>ショ</t>
    </rPh>
    <phoneticPr fontId="1"/>
  </si>
  <si>
    <t>その他の(5名未満の）団体に関しては、利用月の２ヶ月前より受付ける。</t>
    <rPh sb="2" eb="3">
      <t>タ</t>
    </rPh>
    <rPh sb="6" eb="7">
      <t>メイ</t>
    </rPh>
    <rPh sb="7" eb="9">
      <t>ミマン</t>
    </rPh>
    <rPh sb="11" eb="13">
      <t>ダンタイ</t>
    </rPh>
    <rPh sb="14" eb="15">
      <t>カン</t>
    </rPh>
    <rPh sb="19" eb="21">
      <t>リヨウ</t>
    </rPh>
    <rPh sb="21" eb="22">
      <t>ツキ</t>
    </rPh>
    <rPh sb="25" eb="26">
      <t>ゲツ</t>
    </rPh>
    <rPh sb="26" eb="27">
      <t>マエ</t>
    </rPh>
    <rPh sb="29" eb="31">
      <t>ウケツ</t>
    </rPh>
    <phoneticPr fontId="1"/>
  </si>
  <si>
    <t>使用量（バケツ*杯分、ローソク*本）</t>
    <rPh sb="0" eb="3">
      <t>シヨウリョウ</t>
    </rPh>
    <rPh sb="8" eb="9">
      <t>ハイ</t>
    </rPh>
    <rPh sb="9" eb="10">
      <t>ブン</t>
    </rPh>
    <rPh sb="16" eb="17">
      <t>ホン</t>
    </rPh>
    <phoneticPr fontId="1"/>
  </si>
  <si>
    <t>日数</t>
    <rPh sb="0" eb="2">
      <t>ニッスウ</t>
    </rPh>
    <phoneticPr fontId="1"/>
  </si>
  <si>
    <t>キャンセル料</t>
    <rPh sb="5" eb="6">
      <t>リョウ</t>
    </rPh>
    <phoneticPr fontId="1"/>
  </si>
  <si>
    <t>一日あたり</t>
    <rPh sb="0" eb="2">
      <t>イチニチ</t>
    </rPh>
    <phoneticPr fontId="1"/>
  </si>
  <si>
    <t>キャンセル　料　金　合　計</t>
    <rPh sb="6" eb="7">
      <t>リョウ</t>
    </rPh>
    <rPh sb="8" eb="9">
      <t>キン</t>
    </rPh>
    <rPh sb="10" eb="11">
      <t>ゴウ</t>
    </rPh>
    <rPh sb="12" eb="13">
      <t>ケイ</t>
    </rPh>
    <phoneticPr fontId="1"/>
  </si>
  <si>
    <r>
      <t>薪</t>
    </r>
    <r>
      <rPr>
        <sz val="11"/>
        <rFont val="ＭＳ Ｐ明朝"/>
        <family val="1"/>
        <charset val="128"/>
      </rPr>
      <t>は　常備していません。丸太を　割った分は無料で使用ください</t>
    </r>
    <rPh sb="0" eb="1">
      <t>タキギ</t>
    </rPh>
    <rPh sb="3" eb="5">
      <t>ジョウビ</t>
    </rPh>
    <rPh sb="12" eb="14">
      <t>マルタ</t>
    </rPh>
    <rPh sb="16" eb="17">
      <t>ワ</t>
    </rPh>
    <rPh sb="19" eb="20">
      <t>ブン</t>
    </rPh>
    <rPh sb="21" eb="23">
      <t>ムリョウ</t>
    </rPh>
    <rPh sb="24" eb="26">
      <t>シヨウ</t>
    </rPh>
    <phoneticPr fontId="1"/>
  </si>
  <si>
    <t>　総　合　計</t>
    <rPh sb="1" eb="2">
      <t>ソウ</t>
    </rPh>
    <rPh sb="3" eb="4">
      <t>ゴウ</t>
    </rPh>
    <rPh sb="5" eb="6">
      <t>ケイ</t>
    </rPh>
    <phoneticPr fontId="1"/>
  </si>
  <si>
    <t>(文責：太田山委員会）2025/06/03</t>
    <rPh sb="1" eb="3">
      <t>ブンセキ</t>
    </rPh>
    <rPh sb="4" eb="7">
      <t>オオタヤマ</t>
    </rPh>
    <rPh sb="7" eb="10">
      <t>イインカイ</t>
    </rPh>
    <phoneticPr fontId="1"/>
  </si>
  <si>
    <r>
      <t>使用予定日の１ヶ月以内の場合</t>
    </r>
    <r>
      <rPr>
        <sz val="11"/>
        <color rgb="FFFF0000"/>
        <rFont val="ＭＳ Ｐ明朝"/>
        <family val="1"/>
        <charset val="128"/>
      </rPr>
      <t>５００円/一日</t>
    </r>
    <r>
      <rPr>
        <sz val="11"/>
        <rFont val="ＭＳ Ｐ明朝"/>
        <family val="1"/>
        <charset val="128"/>
      </rPr>
      <t>を１週間以内に以下の口座に納入する。</t>
    </r>
    <rPh sb="17" eb="18">
      <t>エン</t>
    </rPh>
    <rPh sb="19" eb="21">
      <t>イチニチ</t>
    </rPh>
    <rPh sb="23" eb="25">
      <t>シュウカン</t>
    </rPh>
    <rPh sb="25" eb="27">
      <t>イナイ</t>
    </rPh>
    <rPh sb="28" eb="30">
      <t>イカ</t>
    </rPh>
    <rPh sb="31" eb="33">
      <t>コウザ</t>
    </rPh>
    <phoneticPr fontId="1"/>
  </si>
  <si>
    <t>静岡県連、日本連盟主催ウッドバッジ研修所、実修所は、利用月の１年前より受付ける。</t>
    <rPh sb="26" eb="28">
      <t>リヨウ</t>
    </rPh>
    <rPh sb="28" eb="29">
      <t>ツキ</t>
    </rPh>
    <rPh sb="31" eb="33">
      <t>ネンマエ</t>
    </rPh>
    <rPh sb="35" eb="36">
      <t>ウ</t>
    </rPh>
    <rPh sb="36" eb="37">
      <t>ツ</t>
    </rPh>
    <phoneticPr fontId="1"/>
  </si>
  <si>
    <t>教育団体の平日10名以上の利用に関しては、利用月の１年前より受付ける。</t>
    <rPh sb="16" eb="17">
      <t>カン</t>
    </rPh>
    <rPh sb="21" eb="23">
      <t>リヨウ</t>
    </rPh>
    <rPh sb="23" eb="24">
      <t>ツキ</t>
    </rPh>
    <rPh sb="26" eb="28">
      <t>ネンマエ</t>
    </rPh>
    <rPh sb="30" eb="31">
      <t>ウ</t>
    </rPh>
    <rPh sb="31" eb="32">
      <t>ツ</t>
    </rPh>
    <phoneticPr fontId="1"/>
  </si>
  <si>
    <t>静岡県連・浜松2地区主催事業に関しては、利用月の６ヶ月前より受付ける。</t>
    <rPh sb="0" eb="2">
      <t>シズオカ</t>
    </rPh>
    <rPh sb="2" eb="4">
      <t>ケンレン</t>
    </rPh>
    <rPh sb="5" eb="7">
      <t>ハママツ</t>
    </rPh>
    <rPh sb="8" eb="10">
      <t>チク</t>
    </rPh>
    <rPh sb="10" eb="12">
      <t>シュサイ</t>
    </rPh>
    <rPh sb="12" eb="14">
      <t>ジギョウ</t>
    </rPh>
    <rPh sb="15" eb="16">
      <t>カン</t>
    </rPh>
    <rPh sb="20" eb="22">
      <t>リヨウ</t>
    </rPh>
    <rPh sb="22" eb="23">
      <t>ツキ</t>
    </rPh>
    <rPh sb="26" eb="27">
      <t>ゲツ</t>
    </rPh>
    <rPh sb="27" eb="28">
      <t>マエ</t>
    </rPh>
    <rPh sb="30" eb="32">
      <t>ウケツ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</si>
</sst>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0&quot;㎥&quot;"/>
    <numFmt numFmtId="179" formatCode="0_ ;[Red]\-0\ "/>
    <numFmt numFmtId="180" formatCode="0.000_ "/>
  </numFmts>
  <fonts count="28">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12"/>
      <name val="ＭＳ Ｐゴシック"/>
      <family val="3"/>
      <charset val="128"/>
    </font>
    <font>
      <b/>
      <sz val="11"/>
      <name val="ＭＳ Ｐゴシック"/>
      <family val="3"/>
      <charset val="128"/>
    </font>
    <font>
      <sz val="8"/>
      <color indexed="48"/>
      <name val="ＭＳ Ｐゴシック"/>
      <family val="3"/>
      <charset val="128"/>
    </font>
    <font>
      <b/>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
      <sz val="10"/>
      <color rgb="FFFF0000"/>
      <name val="ＭＳ Ｐゴシック"/>
      <family val="3"/>
      <charset val="128"/>
    </font>
    <font>
      <b/>
      <sz val="9"/>
      <color indexed="30"/>
      <name val="ＭＳ Ｐゴシック"/>
      <family val="3"/>
      <charset val="128"/>
    </font>
    <font>
      <b/>
      <sz val="11"/>
      <name val="HGS明朝B"/>
      <family val="1"/>
      <charset val="128"/>
    </font>
    <font>
      <b/>
      <sz val="9"/>
      <color indexed="10"/>
      <name val="ＭＳ Ｐゴシック"/>
      <family val="3"/>
      <charset val="128"/>
    </font>
    <font>
      <b/>
      <sz val="9"/>
      <color indexed="81"/>
      <name val="ＭＳ Ｐゴシック"/>
      <family val="3"/>
      <charset val="128"/>
    </font>
    <font>
      <b/>
      <sz val="11"/>
      <color rgb="FFFF0000"/>
      <name val="ＭＳ Ｐゴシック"/>
      <family val="3"/>
      <charset val="128"/>
    </font>
    <font>
      <b/>
      <sz val="10"/>
      <color indexed="20"/>
      <name val="ＭＳ Ｐ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6795556505021"/>
        <bgColor indexed="64"/>
      </patternFill>
    </fill>
  </fills>
  <borders count="77">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top"/>
      <protection locked="0"/>
    </xf>
    <xf numFmtId="0" fontId="16" fillId="0" borderId="0">
      <alignment vertical="center"/>
    </xf>
  </cellStyleXfs>
  <cellXfs count="402">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2" fillId="0" borderId="0" xfId="0" applyFont="1" applyAlignment="1">
      <alignment vertical="center"/>
    </xf>
    <xf numFmtId="0" fontId="2" fillId="0" borderId="3" xfId="0" applyFont="1" applyBorder="1" applyAlignment="1">
      <alignment horizontal="center"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pplyAlignment="1">
      <alignment horizontal="center" vertical="top"/>
    </xf>
    <xf numFmtId="0" fontId="0" fillId="4" borderId="0" xfId="0" applyFill="1">
      <alignment vertical="center"/>
    </xf>
    <xf numFmtId="0" fontId="0" fillId="3" borderId="24" xfId="0" applyFill="1" applyBorder="1">
      <alignment vertical="center"/>
    </xf>
    <xf numFmtId="0" fontId="0" fillId="3" borderId="25" xfId="0" applyFill="1" applyBorder="1">
      <alignment vertical="center"/>
    </xf>
    <xf numFmtId="0" fontId="0" fillId="3" borderId="0" xfId="0" applyFill="1" applyBorder="1">
      <alignment vertical="center"/>
    </xf>
    <xf numFmtId="0" fontId="0" fillId="3" borderId="26" xfId="0" applyFill="1" applyBorder="1">
      <alignment vertical="center"/>
    </xf>
    <xf numFmtId="0" fontId="15" fillId="3" borderId="0" xfId="1" applyFill="1" applyBorder="1" applyAlignment="1" applyProtection="1">
      <alignment vertical="center"/>
    </xf>
    <xf numFmtId="0" fontId="0" fillId="3" borderId="27" xfId="0" applyFill="1" applyBorder="1">
      <alignment vertical="center"/>
    </xf>
    <xf numFmtId="0" fontId="0" fillId="3" borderId="1" xfId="0" applyFill="1" applyBorder="1">
      <alignment vertical="center"/>
    </xf>
    <xf numFmtId="0" fontId="0" fillId="3" borderId="28" xfId="0" applyFill="1" applyBorder="1">
      <alignment vertical="center"/>
    </xf>
    <xf numFmtId="0" fontId="0" fillId="5" borderId="24" xfId="0" applyFill="1" applyBorder="1">
      <alignment vertical="center"/>
    </xf>
    <xf numFmtId="0" fontId="0" fillId="5" borderId="29" xfId="0" applyFill="1" applyBorder="1">
      <alignment vertical="center"/>
    </xf>
    <xf numFmtId="0" fontId="0" fillId="5" borderId="25" xfId="0" applyFill="1" applyBorder="1">
      <alignment vertical="center"/>
    </xf>
    <xf numFmtId="0" fontId="0" fillId="5" borderId="26" xfId="0" applyFill="1" applyBorder="1">
      <alignment vertical="center"/>
    </xf>
    <xf numFmtId="0" fontId="0" fillId="5" borderId="27" xfId="0" applyFill="1" applyBorder="1">
      <alignment vertical="center"/>
    </xf>
    <xf numFmtId="0" fontId="0" fillId="5" borderId="28" xfId="0" applyFill="1" applyBorder="1">
      <alignment vertical="center"/>
    </xf>
    <xf numFmtId="0" fontId="0" fillId="4" borderId="24" xfId="0" applyFill="1" applyBorder="1">
      <alignment vertical="center"/>
    </xf>
    <xf numFmtId="0" fontId="0" fillId="4" borderId="30" xfId="0" applyFill="1" applyBorder="1">
      <alignment vertical="center"/>
    </xf>
    <xf numFmtId="0" fontId="0" fillId="4" borderId="25"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27" xfId="0" applyFill="1" applyBorder="1">
      <alignment vertical="center"/>
    </xf>
    <xf numFmtId="0" fontId="0" fillId="4" borderId="1" xfId="0" applyFill="1" applyBorder="1">
      <alignment vertical="center"/>
    </xf>
    <xf numFmtId="0" fontId="10" fillId="4" borderId="0" xfId="0" applyFont="1" applyFill="1">
      <alignment vertical="center"/>
    </xf>
    <xf numFmtId="0" fontId="16" fillId="4" borderId="0" xfId="0" applyFont="1" applyFill="1">
      <alignment vertical="center"/>
    </xf>
    <xf numFmtId="0" fontId="0" fillId="7" borderId="0" xfId="0" applyFill="1" applyBorder="1">
      <alignment vertical="center"/>
    </xf>
    <xf numFmtId="0" fontId="15" fillId="7" borderId="0" xfId="1" applyFont="1" applyFill="1" applyBorder="1" applyAlignment="1" applyProtection="1">
      <alignment vertical="center"/>
    </xf>
    <xf numFmtId="0" fontId="0" fillId="7" borderId="1" xfId="0" applyFill="1" applyBorder="1">
      <alignment vertical="center"/>
    </xf>
    <xf numFmtId="0" fontId="17" fillId="7" borderId="0" xfId="0" applyFont="1" applyFill="1" applyBorder="1">
      <alignment vertical="center"/>
    </xf>
    <xf numFmtId="0" fontId="17" fillId="7" borderId="25" xfId="0" applyFont="1" applyFill="1" applyBorder="1">
      <alignment vertical="center"/>
    </xf>
    <xf numFmtId="0" fontId="17" fillId="8" borderId="0" xfId="0" applyFont="1" applyFill="1" applyBorder="1" applyAlignment="1">
      <alignment horizontal="right" vertical="center"/>
    </xf>
    <xf numFmtId="0" fontId="17" fillId="8" borderId="0" xfId="0" applyFont="1" applyFill="1" applyBorder="1">
      <alignmen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left" vertical="center"/>
    </xf>
    <xf numFmtId="0" fontId="3" fillId="0" borderId="19" xfId="0" applyFont="1" applyBorder="1" applyAlignment="1">
      <alignment horizontal="left" vertical="center"/>
    </xf>
    <xf numFmtId="0" fontId="2" fillId="0" borderId="56" xfId="0" applyFont="1" applyBorder="1" applyAlignment="1">
      <alignment horizontal="center" vertical="center"/>
    </xf>
    <xf numFmtId="0" fontId="3" fillId="0" borderId="0" xfId="0" applyFont="1" applyBorder="1" applyAlignment="1">
      <alignment horizontal="right" vertical="center"/>
    </xf>
    <xf numFmtId="0" fontId="3" fillId="0" borderId="19" xfId="0" applyFont="1" applyBorder="1" applyAlignment="1">
      <alignment horizontal="right" vertical="center"/>
    </xf>
    <xf numFmtId="0" fontId="2" fillId="0" borderId="57" xfId="0" applyFont="1" applyBorder="1" applyAlignment="1">
      <alignment vertical="center"/>
    </xf>
    <xf numFmtId="0" fontId="3" fillId="0" borderId="58" xfId="0" applyFont="1" applyBorder="1" applyAlignment="1">
      <alignment vertical="center"/>
    </xf>
    <xf numFmtId="0" fontId="3" fillId="0" borderId="19"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177" fontId="6" fillId="0" borderId="0" xfId="0" applyNumberFormat="1" applyFont="1" applyBorder="1" applyAlignment="1">
      <alignment horizontal="center" vertical="center"/>
    </xf>
    <xf numFmtId="0" fontId="23" fillId="0" borderId="0" xfId="0" applyFont="1" applyBorder="1" applyAlignment="1">
      <alignment horizontal="left" vertical="center"/>
    </xf>
    <xf numFmtId="0" fontId="3" fillId="0" borderId="43" xfId="0" applyFont="1" applyBorder="1">
      <alignment vertical="center"/>
    </xf>
    <xf numFmtId="0" fontId="2" fillId="0" borderId="36" xfId="0" applyFont="1" applyBorder="1">
      <alignment vertical="center"/>
    </xf>
    <xf numFmtId="0" fontId="2" fillId="0" borderId="30" xfId="0" applyFont="1" applyBorder="1">
      <alignment vertical="center"/>
    </xf>
    <xf numFmtId="0" fontId="2" fillId="0" borderId="38" xfId="0" applyFont="1" applyBorder="1">
      <alignment vertical="center"/>
    </xf>
    <xf numFmtId="0" fontId="7" fillId="0" borderId="0" xfId="0" applyFont="1" applyBorder="1" applyAlignment="1">
      <alignment vertical="center" shrinkToFit="1"/>
    </xf>
    <xf numFmtId="0" fontId="7" fillId="0" borderId="38" xfId="0" applyFont="1" applyBorder="1" applyAlignment="1">
      <alignment vertical="center" shrinkToFit="1"/>
    </xf>
    <xf numFmtId="0" fontId="8" fillId="0" borderId="0" xfId="0" applyFont="1" applyBorder="1">
      <alignment vertical="center"/>
    </xf>
    <xf numFmtId="0" fontId="4" fillId="0" borderId="3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3" fillId="0" borderId="73" xfId="0" applyFont="1" applyBorder="1" applyAlignment="1">
      <alignment vertical="center"/>
    </xf>
    <xf numFmtId="0" fontId="3" fillId="0" borderId="44" xfId="0" applyFont="1" applyBorder="1">
      <alignment vertical="center"/>
    </xf>
    <xf numFmtId="177" fontId="2" fillId="0" borderId="0" xfId="0" quotePrefix="1" applyNumberFormat="1" applyFont="1" applyBorder="1" applyAlignment="1">
      <alignment horizontal="center" vertical="center"/>
    </xf>
    <xf numFmtId="177" fontId="2" fillId="0" borderId="19" xfId="0" applyNumberFormat="1"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 fillId="0" borderId="0" xfId="2" applyFont="1" applyProtection="1">
      <alignment vertical="center"/>
      <protection locked="0"/>
    </xf>
    <xf numFmtId="0" fontId="2" fillId="0" borderId="0" xfId="2" applyFont="1" applyAlignment="1" applyProtection="1">
      <alignment horizontal="left" vertical="center"/>
      <protection locked="0"/>
    </xf>
    <xf numFmtId="0" fontId="3" fillId="0" borderId="0" xfId="2" applyFont="1" applyAlignment="1" applyProtection="1">
      <alignment horizontal="left" vertical="center"/>
      <protection locked="0"/>
    </xf>
    <xf numFmtId="0" fontId="3" fillId="0" borderId="0" xfId="2" applyFont="1" applyProtection="1">
      <alignment vertical="center"/>
      <protection locked="0"/>
    </xf>
    <xf numFmtId="0" fontId="3" fillId="0" borderId="0" xfId="2" applyFont="1" applyAlignment="1" applyProtection="1">
      <alignment horizontal="right" vertical="center"/>
      <protection locked="0"/>
    </xf>
    <xf numFmtId="0" fontId="7" fillId="0" borderId="0" xfId="2" applyFont="1" applyAlignment="1" applyProtection="1">
      <alignment vertical="center" shrinkToFit="1"/>
      <protection locked="0"/>
    </xf>
    <xf numFmtId="0" fontId="16" fillId="0" borderId="0" xfId="1" applyFont="1" applyAlignment="1" applyProtection="1">
      <alignment vertical="center"/>
      <protection locked="0"/>
    </xf>
    <xf numFmtId="0" fontId="2" fillId="0" borderId="0" xfId="2" applyFont="1" applyBorder="1" applyAlignment="1" applyProtection="1">
      <alignment horizontal="right" vertical="center"/>
      <protection locked="0"/>
    </xf>
    <xf numFmtId="0" fontId="6"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2" applyFont="1" applyProtection="1">
      <alignment vertical="center"/>
      <protection locked="0"/>
    </xf>
    <xf numFmtId="0" fontId="12" fillId="0" borderId="0" xfId="2" applyFont="1" applyProtection="1">
      <alignment vertical="center"/>
      <protection locked="0"/>
    </xf>
    <xf numFmtId="0" fontId="3" fillId="2" borderId="23" xfId="2" applyFont="1" applyFill="1" applyBorder="1" applyAlignment="1" applyProtection="1">
      <alignment vertical="center"/>
      <protection locked="0"/>
    </xf>
    <xf numFmtId="0" fontId="2" fillId="9" borderId="74" xfId="2" applyFont="1" applyFill="1" applyBorder="1" applyAlignment="1" applyProtection="1">
      <alignment horizontal="center" vertical="center" shrinkToFit="1"/>
      <protection locked="0"/>
    </xf>
    <xf numFmtId="0" fontId="2" fillId="0" borderId="6" xfId="2" applyFont="1" applyFill="1" applyBorder="1" applyAlignment="1" applyProtection="1">
      <alignment horizontal="center" vertical="center" shrinkToFit="1"/>
      <protection locked="0"/>
    </xf>
    <xf numFmtId="0" fontId="2" fillId="0" borderId="6" xfId="2" applyFont="1" applyBorder="1" applyAlignment="1" applyProtection="1">
      <alignment horizontal="center" vertical="center" shrinkToFit="1"/>
      <protection locked="0"/>
    </xf>
    <xf numFmtId="0" fontId="2" fillId="9" borderId="75" xfId="2" applyFont="1" applyFill="1" applyBorder="1" applyAlignment="1" applyProtection="1">
      <alignment horizontal="center" vertical="center" shrinkToFit="1"/>
      <protection locked="0"/>
    </xf>
    <xf numFmtId="0" fontId="2" fillId="0" borderId="8" xfId="2" applyFont="1" applyBorder="1" applyAlignment="1" applyProtection="1">
      <alignment horizontal="center" vertical="center" shrinkToFit="1"/>
      <protection locked="0"/>
    </xf>
    <xf numFmtId="0" fontId="2" fillId="0" borderId="75" xfId="2" applyFont="1" applyBorder="1" applyAlignment="1" applyProtection="1">
      <alignment horizontal="center" vertical="center" shrinkToFit="1"/>
      <protection locked="0"/>
    </xf>
    <xf numFmtId="0" fontId="2" fillId="9" borderId="76" xfId="2" applyFont="1" applyFill="1" applyBorder="1" applyAlignment="1" applyProtection="1">
      <alignment horizontal="center" vertical="center" shrinkToFit="1"/>
      <protection locked="0"/>
    </xf>
    <xf numFmtId="0" fontId="2" fillId="0" borderId="11" xfId="2" applyFont="1" applyBorder="1" applyAlignment="1" applyProtection="1">
      <alignment horizontal="center" vertical="center" shrinkToFit="1"/>
      <protection locked="0"/>
    </xf>
    <xf numFmtId="0" fontId="2" fillId="0" borderId="76" xfId="2" applyFont="1" applyBorder="1" applyAlignment="1" applyProtection="1">
      <alignment horizontal="center" vertical="center" shrinkToFit="1"/>
      <protection locked="0"/>
    </xf>
    <xf numFmtId="0" fontId="2" fillId="0" borderId="76" xfId="2" applyFont="1" applyBorder="1" applyAlignment="1" applyProtection="1">
      <alignment vertical="center" shrinkToFit="1"/>
      <protection locked="0"/>
    </xf>
    <xf numFmtId="0" fontId="2" fillId="0" borderId="56"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14" xfId="2" applyFont="1" applyBorder="1" applyAlignment="1" applyProtection="1">
      <alignment horizontal="center" vertical="center"/>
      <protection locked="0"/>
    </xf>
    <xf numFmtId="0" fontId="2" fillId="0" borderId="5" xfId="2" applyFont="1" applyBorder="1" applyAlignment="1" applyProtection="1">
      <alignment horizontal="center" vertical="center" shrinkToFit="1"/>
      <protection locked="0"/>
    </xf>
    <xf numFmtId="0" fontId="2" fillId="0" borderId="63" xfId="2" applyFont="1" applyBorder="1" applyAlignment="1" applyProtection="1">
      <alignment horizontal="center" vertical="center"/>
      <protection locked="0"/>
    </xf>
    <xf numFmtId="0" fontId="3" fillId="0" borderId="63" xfId="2" applyFont="1" applyBorder="1" applyAlignment="1" applyProtection="1">
      <alignment horizontal="center" vertical="center"/>
      <protection locked="0"/>
    </xf>
    <xf numFmtId="0" fontId="3" fillId="2" borderId="13" xfId="2" applyFont="1" applyFill="1" applyBorder="1" applyAlignment="1" applyProtection="1">
      <alignment horizontal="center" vertical="center"/>
      <protection locked="0"/>
    </xf>
    <xf numFmtId="0" fontId="2" fillId="0" borderId="14" xfId="2" applyFont="1" applyBorder="1" applyAlignment="1" applyProtection="1">
      <alignment horizontal="center" vertical="center" shrinkToFit="1"/>
      <protection locked="0"/>
    </xf>
    <xf numFmtId="0" fontId="2" fillId="0" borderId="10" xfId="2" applyFont="1"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176" fontId="2" fillId="0" borderId="15" xfId="2" applyNumberFormat="1" applyFont="1" applyBorder="1" applyProtection="1">
      <alignment vertical="center"/>
      <protection locked="0"/>
    </xf>
    <xf numFmtId="176" fontId="2" fillId="2" borderId="15" xfId="2" applyNumberFormat="1" applyFont="1" applyFill="1" applyBorder="1" applyProtection="1">
      <alignment vertical="center"/>
      <protection locked="0"/>
    </xf>
    <xf numFmtId="176" fontId="2" fillId="0" borderId="16" xfId="2" applyNumberFormat="1" applyFont="1" applyBorder="1" applyProtection="1">
      <alignment vertical="center"/>
      <protection locked="0"/>
    </xf>
    <xf numFmtId="0" fontId="2" fillId="0" borderId="8"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176" fontId="2" fillId="0" borderId="4" xfId="2" applyNumberFormat="1" applyFont="1" applyBorder="1" applyProtection="1">
      <alignment vertical="center"/>
      <protection locked="0"/>
    </xf>
    <xf numFmtId="176" fontId="2" fillId="2" borderId="4" xfId="2" applyNumberFormat="1" applyFont="1" applyFill="1" applyBorder="1" applyProtection="1">
      <alignment vertical="center"/>
      <protection locked="0"/>
    </xf>
    <xf numFmtId="176" fontId="2" fillId="0" borderId="20" xfId="2" applyNumberFormat="1" applyFont="1" applyBorder="1" applyProtection="1">
      <alignment vertical="center"/>
      <protection locked="0"/>
    </xf>
    <xf numFmtId="176" fontId="2" fillId="0" borderId="17" xfId="2" applyNumberFormat="1" applyFont="1" applyBorder="1" applyProtection="1">
      <alignment vertical="center"/>
      <protection locked="0"/>
    </xf>
    <xf numFmtId="176" fontId="2" fillId="0" borderId="18" xfId="2" applyNumberFormat="1" applyFont="1" applyBorder="1" applyProtection="1">
      <alignment vertical="center"/>
      <protection locked="0"/>
    </xf>
    <xf numFmtId="176" fontId="2" fillId="2" borderId="17" xfId="2" applyNumberFormat="1" applyFont="1" applyFill="1" applyBorder="1" applyProtection="1">
      <alignment vertical="center"/>
      <protection locked="0"/>
    </xf>
    <xf numFmtId="0" fontId="2" fillId="0" borderId="0" xfId="2" applyFont="1" applyBorder="1" applyAlignment="1" applyProtection="1">
      <alignment horizontal="center" vertical="center"/>
      <protection locked="0"/>
    </xf>
    <xf numFmtId="0" fontId="2" fillId="0" borderId="0" xfId="2" applyFont="1" applyBorder="1" applyProtection="1">
      <alignment vertical="center"/>
      <protection locked="0"/>
    </xf>
    <xf numFmtId="0" fontId="2" fillId="0" borderId="0" xfId="2" applyFont="1" applyBorder="1" applyAlignment="1" applyProtection="1">
      <alignment horizontal="left" vertical="center"/>
      <protection locked="0"/>
    </xf>
    <xf numFmtId="0" fontId="3" fillId="0" borderId="0" xfId="2" applyFont="1" applyBorder="1" applyAlignment="1" applyProtection="1">
      <alignment horizontal="left" vertical="center"/>
      <protection locked="0"/>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176" fontId="2" fillId="0" borderId="3" xfId="0" applyNumberFormat="1" applyFont="1" applyBorder="1" applyAlignment="1">
      <alignment horizontal="center" vertical="center"/>
    </xf>
    <xf numFmtId="0" fontId="3" fillId="0" borderId="5" xfId="0" applyFont="1" applyBorder="1" applyAlignment="1">
      <alignment horizontal="center" vertical="center" wrapText="1"/>
    </xf>
    <xf numFmtId="178" fontId="2" fillId="2" borderId="5" xfId="0" applyNumberFormat="1" applyFont="1" applyFill="1" applyBorder="1" applyAlignment="1" applyProtection="1">
      <alignment horizontal="right" vertical="center"/>
      <protection locked="0"/>
    </xf>
    <xf numFmtId="0" fontId="21" fillId="0" borderId="0" xfId="0" applyFont="1" applyAlignment="1">
      <alignment horizontal="center" vertical="center"/>
    </xf>
    <xf numFmtId="0" fontId="21" fillId="2" borderId="0" xfId="0" applyFont="1" applyFill="1" applyBorder="1" applyAlignment="1">
      <alignment vertical="center"/>
    </xf>
    <xf numFmtId="0" fontId="21" fillId="0" borderId="0" xfId="0" applyFont="1">
      <alignment vertical="center"/>
    </xf>
    <xf numFmtId="0" fontId="21" fillId="3" borderId="0" xfId="0" applyFont="1" applyFill="1">
      <alignment vertical="center"/>
    </xf>
    <xf numFmtId="0" fontId="20" fillId="0" borderId="0" xfId="0" applyFo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5" xfId="0" applyFont="1" applyBorder="1" applyAlignment="1">
      <alignment vertical="center"/>
    </xf>
    <xf numFmtId="0" fontId="3" fillId="0" borderId="12" xfId="0" applyFont="1" applyBorder="1" applyAlignment="1">
      <alignment vertical="center"/>
    </xf>
    <xf numFmtId="0" fontId="2" fillId="0" borderId="4" xfId="0" applyFont="1" applyBorder="1" applyAlignment="1">
      <alignment horizontal="center" vertical="center" shrinkToFit="1"/>
    </xf>
    <xf numFmtId="0" fontId="2" fillId="0" borderId="11" xfId="0" applyFont="1" applyBorder="1" applyAlignment="1">
      <alignment vertical="center"/>
    </xf>
    <xf numFmtId="0" fontId="2" fillId="0" borderId="5" xfId="0" applyFont="1" applyBorder="1" applyAlignment="1">
      <alignment horizontal="center" vertical="center"/>
    </xf>
    <xf numFmtId="0" fontId="2" fillId="0" borderId="0" xfId="0" applyFont="1" applyBorder="1" applyAlignment="1">
      <alignment horizontal="right" vertical="center"/>
    </xf>
    <xf numFmtId="0" fontId="2" fillId="0" borderId="3" xfId="0" applyFont="1" applyBorder="1" applyAlignment="1">
      <alignment horizontal="center" vertical="center"/>
    </xf>
    <xf numFmtId="0" fontId="6" fillId="0" borderId="38" xfId="0" applyFont="1" applyBorder="1" applyAlignment="1">
      <alignment vertical="center" shrinkToFit="1"/>
    </xf>
    <xf numFmtId="0" fontId="0" fillId="0" borderId="0" xfId="0" applyFont="1" applyBorder="1">
      <alignment vertical="center"/>
    </xf>
    <xf numFmtId="0" fontId="2" fillId="0" borderId="38" xfId="0" applyFont="1" applyBorder="1" applyAlignment="1">
      <alignment horizontal="center" vertical="top"/>
    </xf>
    <xf numFmtId="0" fontId="2" fillId="0" borderId="19" xfId="0" applyFont="1" applyBorder="1" applyAlignment="1">
      <alignment horizontal="center" vertical="top"/>
    </xf>
    <xf numFmtId="0" fontId="3" fillId="0" borderId="38" xfId="0" applyFont="1" applyBorder="1" applyAlignment="1">
      <alignment horizontal="center" vertical="top"/>
    </xf>
    <xf numFmtId="0" fontId="3" fillId="0" borderId="19" xfId="0" applyFont="1" applyBorder="1" applyAlignment="1">
      <alignment horizontal="center" vertical="top"/>
    </xf>
    <xf numFmtId="176" fontId="20" fillId="0" borderId="5" xfId="0" applyNumberFormat="1" applyFont="1" applyBorder="1">
      <alignment vertical="center"/>
    </xf>
    <xf numFmtId="0" fontId="3" fillId="0" borderId="19" xfId="0" applyFont="1" applyBorder="1" applyAlignment="1">
      <alignment vertical="center"/>
    </xf>
    <xf numFmtId="0" fontId="19" fillId="0" borderId="0" xfId="0" applyFont="1" applyBorder="1" applyAlignment="1">
      <alignment vertical="center"/>
    </xf>
    <xf numFmtId="180" fontId="2" fillId="0" borderId="5" xfId="0" applyNumberFormat="1" applyFont="1" applyBorder="1" applyAlignment="1">
      <alignment horizontal="right" vertical="center"/>
    </xf>
    <xf numFmtId="0" fontId="0" fillId="4" borderId="31" xfId="0" applyFill="1" applyBorder="1" applyAlignment="1">
      <alignment horizontal="center" vertical="center"/>
    </xf>
    <xf numFmtId="0" fontId="0" fillId="0" borderId="32" xfId="0" applyBorder="1" applyAlignment="1">
      <alignment horizontal="center" vertical="center"/>
    </xf>
    <xf numFmtId="0" fontId="0" fillId="5" borderId="31" xfId="0" applyFill="1" applyBorder="1" applyAlignment="1">
      <alignment horizontal="center" vertical="center"/>
    </xf>
    <xf numFmtId="0" fontId="0" fillId="5" borderId="34" xfId="0" applyFill="1" applyBorder="1" applyAlignment="1">
      <alignment horizontal="center" vertical="center"/>
    </xf>
    <xf numFmtId="0" fontId="0" fillId="3" borderId="31" xfId="0" applyFill="1" applyBorder="1" applyAlignment="1">
      <alignment horizontal="center" vertical="center"/>
    </xf>
    <xf numFmtId="0" fontId="0" fillId="0" borderId="32" xfId="0" applyBorder="1" applyAlignment="1">
      <alignment vertical="center"/>
    </xf>
    <xf numFmtId="0" fontId="0" fillId="0" borderId="34" xfId="0" applyBorder="1" applyAlignment="1">
      <alignment vertical="center"/>
    </xf>
    <xf numFmtId="0" fontId="16" fillId="7" borderId="31" xfId="0" applyFont="1" applyFill="1" applyBorder="1" applyAlignment="1">
      <alignment horizontal="center" vertical="center"/>
    </xf>
    <xf numFmtId="0" fontId="0" fillId="7" borderId="32" xfId="0" applyFill="1" applyBorder="1" applyAlignment="1">
      <alignment horizontal="center" vertical="center"/>
    </xf>
    <xf numFmtId="0" fontId="0" fillId="7" borderId="34" xfId="0" applyFill="1" applyBorder="1" applyAlignment="1">
      <alignment horizontal="center" vertical="center"/>
    </xf>
    <xf numFmtId="0" fontId="16" fillId="0" borderId="0" xfId="0" applyFont="1" applyAlignment="1">
      <alignment horizontal="center" vertical="center" wrapText="1"/>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xf>
    <xf numFmtId="0" fontId="3" fillId="0" borderId="2" xfId="0" applyFont="1" applyBorder="1" applyAlignment="1">
      <alignment vertical="center"/>
    </xf>
    <xf numFmtId="0" fontId="3" fillId="0" borderId="9" xfId="0" applyFont="1" applyBorder="1" applyAlignment="1">
      <alignment vertical="center"/>
    </xf>
    <xf numFmtId="0" fontId="2" fillId="0" borderId="8" xfId="0" applyFont="1" applyFill="1" applyBorder="1" applyAlignment="1">
      <alignment horizontal="center"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 fillId="0" borderId="6" xfId="0" applyFont="1" applyBorder="1" applyAlignment="1">
      <alignment horizontal="center" vertical="center"/>
    </xf>
    <xf numFmtId="0" fontId="3" fillId="0" borderId="7" xfId="0" applyFont="1" applyBorder="1" applyAlignment="1">
      <alignment vertical="center"/>
    </xf>
    <xf numFmtId="0" fontId="2" fillId="0" borderId="11" xfId="0" applyFont="1" applyBorder="1" applyAlignment="1">
      <alignment horizontal="center" vertical="center"/>
    </xf>
    <xf numFmtId="0" fontId="3" fillId="0" borderId="12" xfId="0" applyFont="1" applyBorder="1" applyAlignment="1">
      <alignment vertical="center"/>
    </xf>
    <xf numFmtId="0" fontId="3" fillId="0" borderId="11" xfId="0" applyFont="1" applyBorder="1" applyAlignment="1">
      <alignment vertical="center"/>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5" xfId="0" applyNumberFormat="1" applyFont="1" applyBorder="1" applyAlignment="1">
      <alignment horizontal="right" vertical="center"/>
    </xf>
    <xf numFmtId="0" fontId="3" fillId="0" borderId="5" xfId="0" applyFont="1" applyBorder="1" applyAlignment="1">
      <alignment vertical="center"/>
    </xf>
    <xf numFmtId="0" fontId="2" fillId="0" borderId="11" xfId="0" applyFont="1" applyFill="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horizontal="righ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4" xfId="0" applyFont="1" applyBorder="1" applyAlignment="1">
      <alignment horizontal="center"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vertical="center"/>
    </xf>
    <xf numFmtId="0" fontId="3" fillId="0" borderId="35" xfId="0" applyFont="1" applyBorder="1" applyAlignment="1">
      <alignment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3" xfId="0" applyFont="1" applyBorder="1" applyAlignment="1">
      <alignment horizontal="center" vertical="center"/>
    </xf>
    <xf numFmtId="0" fontId="2" fillId="0" borderId="5"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1" xfId="0" applyFont="1" applyBorder="1" applyAlignment="1">
      <alignment horizontal="center" vertical="center" wrapText="1"/>
    </xf>
    <xf numFmtId="0" fontId="3" fillId="0" borderId="33" xfId="0" applyFont="1" applyBorder="1" applyAlignment="1">
      <alignment vertical="center" shrinkToFit="1"/>
    </xf>
    <xf numFmtId="0" fontId="3" fillId="0" borderId="7" xfId="0" applyFont="1" applyBorder="1" applyAlignment="1">
      <alignment vertical="center" shrinkToFit="1"/>
    </xf>
    <xf numFmtId="0" fontId="3" fillId="0" borderId="30" xfId="0" applyFont="1" applyBorder="1" applyAlignment="1">
      <alignment horizontal="right" vertical="center"/>
    </xf>
    <xf numFmtId="0" fontId="3" fillId="0" borderId="37" xfId="0" applyFont="1" applyBorder="1" applyAlignment="1">
      <alignment horizontal="right" vertical="center"/>
    </xf>
    <xf numFmtId="0" fontId="18" fillId="0" borderId="38"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xf>
    <xf numFmtId="0" fontId="2" fillId="0" borderId="38"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2" fillId="0" borderId="31" xfId="0" applyFont="1" applyBorder="1" applyAlignment="1">
      <alignment horizontal="center" vertical="center"/>
    </xf>
    <xf numFmtId="0" fontId="3" fillId="0" borderId="34" xfId="0" applyFont="1" applyBorder="1" applyAlignment="1">
      <alignment vertical="center"/>
    </xf>
    <xf numFmtId="0" fontId="2" fillId="0" borderId="31" xfId="0" applyFont="1" applyBorder="1" applyAlignment="1">
      <alignment vertical="center"/>
    </xf>
    <xf numFmtId="0" fontId="3" fillId="0" borderId="31"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3" xfId="0" applyFont="1" applyBorder="1" applyAlignment="1">
      <alignment vertical="center"/>
    </xf>
    <xf numFmtId="0" fontId="2" fillId="0" borderId="8" xfId="0" applyFont="1" applyBorder="1" applyAlignment="1">
      <alignment vertical="center"/>
    </xf>
    <xf numFmtId="0" fontId="2" fillId="0" borderId="31" xfId="0" applyFont="1" applyBorder="1" applyAlignment="1">
      <alignment horizontal="center" vertical="center" shrinkToFit="1"/>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2" fillId="0" borderId="42"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2" fillId="0" borderId="0" xfId="2" applyFont="1" applyAlignment="1" applyProtection="1">
      <alignment horizontal="right" vertical="center"/>
      <protection locked="0"/>
    </xf>
    <xf numFmtId="0" fontId="2" fillId="0" borderId="0" xfId="2" applyFont="1" applyBorder="1" applyAlignment="1" applyProtection="1">
      <alignment horizontal="left" vertical="center"/>
      <protection locked="0"/>
    </xf>
    <xf numFmtId="0" fontId="7" fillId="0" borderId="0" xfId="2" applyFont="1" applyAlignment="1" applyProtection="1">
      <alignment horizontal="center" vertical="center"/>
      <protection locked="0"/>
    </xf>
    <xf numFmtId="0" fontId="3" fillId="0" borderId="0" xfId="2" applyFont="1" applyAlignment="1" applyProtection="1">
      <alignment vertical="center"/>
      <protection locked="0"/>
    </xf>
    <xf numFmtId="0" fontId="2" fillId="0" borderId="0" xfId="2" applyFont="1" applyAlignment="1" applyProtection="1">
      <alignment vertical="center"/>
      <protection locked="0"/>
    </xf>
    <xf numFmtId="0" fontId="2" fillId="0" borderId="14" xfId="2" applyFont="1" applyBorder="1" applyAlignment="1" applyProtection="1">
      <alignment horizontal="distributed" vertical="center"/>
      <protection locked="0"/>
    </xf>
    <xf numFmtId="0" fontId="2" fillId="2" borderId="31" xfId="2" applyFont="1" applyFill="1" applyBorder="1" applyAlignment="1" applyProtection="1">
      <alignment vertical="center"/>
      <protection locked="0"/>
    </xf>
    <xf numFmtId="0" fontId="16" fillId="2" borderId="32" xfId="2" applyFill="1" applyBorder="1" applyAlignment="1" applyProtection="1">
      <alignment vertical="center"/>
      <protection locked="0"/>
    </xf>
    <xf numFmtId="0" fontId="2" fillId="0" borderId="32" xfId="2" applyFont="1" applyBorder="1" applyAlignment="1" applyProtection="1">
      <alignment horizontal="center" vertical="center"/>
      <protection locked="0"/>
    </xf>
    <xf numFmtId="0" fontId="2" fillId="0" borderId="34" xfId="2" applyFont="1" applyBorder="1" applyAlignment="1" applyProtection="1">
      <alignment horizontal="center" vertical="center"/>
      <protection locked="0"/>
    </xf>
    <xf numFmtId="0" fontId="2" fillId="2" borderId="14" xfId="2" applyFont="1" applyFill="1" applyBorder="1" applyAlignment="1" applyProtection="1">
      <alignment vertical="center"/>
      <protection locked="0"/>
    </xf>
    <xf numFmtId="0" fontId="3" fillId="2" borderId="14" xfId="2" applyFont="1" applyFill="1" applyBorder="1" applyAlignment="1" applyProtection="1">
      <alignment vertical="center"/>
      <protection locked="0"/>
    </xf>
    <xf numFmtId="0" fontId="2" fillId="0" borderId="14" xfId="2" applyFont="1" applyBorder="1" applyAlignment="1" applyProtection="1">
      <alignment horizontal="center" vertical="center"/>
      <protection locked="0"/>
    </xf>
    <xf numFmtId="0" fontId="2" fillId="0" borderId="14" xfId="2" applyFont="1" applyBorder="1" applyAlignment="1" applyProtection="1">
      <alignment vertical="center"/>
      <protection locked="0"/>
    </xf>
    <xf numFmtId="0" fontId="2" fillId="0" borderId="10" xfId="2" applyFont="1" applyBorder="1" applyAlignment="1" applyProtection="1">
      <alignment horizontal="center" vertical="center" shrinkToFit="1"/>
      <protection locked="0"/>
    </xf>
    <xf numFmtId="0" fontId="3" fillId="0" borderId="1"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179" fontId="2" fillId="9" borderId="15" xfId="2" applyNumberFormat="1" applyFont="1" applyFill="1" applyBorder="1" applyAlignment="1" applyProtection="1">
      <alignment vertical="center"/>
      <protection locked="0"/>
    </xf>
    <xf numFmtId="179" fontId="2" fillId="10" borderId="15" xfId="2" applyNumberFormat="1" applyFont="1" applyFill="1" applyBorder="1" applyAlignment="1" applyProtection="1">
      <alignment vertical="center"/>
      <protection locked="0"/>
    </xf>
    <xf numFmtId="0" fontId="2" fillId="10" borderId="15" xfId="2" applyFont="1" applyFill="1" applyBorder="1" applyAlignment="1" applyProtection="1">
      <alignment vertical="center"/>
      <protection locked="0"/>
    </xf>
    <xf numFmtId="0" fontId="2" fillId="0" borderId="3" xfId="2" applyFont="1" applyBorder="1" applyAlignment="1" applyProtection="1">
      <alignment horizontal="center" vertical="center" wrapText="1"/>
      <protection locked="0"/>
    </xf>
    <xf numFmtId="0" fontId="2" fillId="0" borderId="4"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shrinkToFit="1"/>
      <protection locked="0"/>
    </xf>
    <xf numFmtId="0" fontId="3" fillId="0" borderId="33" xfId="2" applyFont="1" applyBorder="1" applyAlignment="1" applyProtection="1">
      <alignment vertical="center"/>
      <protection locked="0"/>
    </xf>
    <xf numFmtId="0" fontId="2" fillId="0" borderId="8" xfId="2" applyFont="1" applyBorder="1" applyAlignment="1" applyProtection="1">
      <alignment horizontal="center" vertical="center" shrinkToFit="1"/>
      <protection locked="0"/>
    </xf>
    <xf numFmtId="0" fontId="3" fillId="0" borderId="2" xfId="2" applyFont="1" applyBorder="1" applyAlignment="1" applyProtection="1">
      <alignment vertical="center"/>
      <protection locked="0"/>
    </xf>
    <xf numFmtId="0" fontId="2" fillId="0" borderId="11" xfId="2" applyFont="1" applyBorder="1" applyAlignment="1" applyProtection="1">
      <alignment horizontal="center" vertical="center" shrinkToFit="1"/>
      <protection locked="0"/>
    </xf>
    <xf numFmtId="0" fontId="3" fillId="0" borderId="35" xfId="2" applyFont="1" applyBorder="1" applyAlignment="1" applyProtection="1">
      <alignment vertical="center"/>
      <protection locked="0"/>
    </xf>
    <xf numFmtId="0" fontId="2" fillId="0" borderId="3"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0" fontId="2" fillId="0" borderId="17" xfId="2" applyFont="1" applyBorder="1" applyAlignment="1" applyProtection="1">
      <alignment horizontal="center" vertical="center"/>
      <protection locked="0"/>
    </xf>
    <xf numFmtId="0" fontId="3" fillId="0" borderId="17" xfId="2" applyFont="1" applyBorder="1" applyAlignment="1" applyProtection="1">
      <alignment horizontal="center" vertical="center"/>
      <protection locked="0"/>
    </xf>
    <xf numFmtId="0" fontId="2" fillId="0" borderId="31" xfId="2" applyFont="1" applyBorder="1" applyAlignment="1" applyProtection="1">
      <alignment horizontal="center" vertical="center" shrinkToFit="1"/>
      <protection locked="0"/>
    </xf>
    <xf numFmtId="0" fontId="3" fillId="0" borderId="32"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0" fontId="2" fillId="0" borderId="39" xfId="2" applyFont="1" applyBorder="1" applyAlignment="1" applyProtection="1">
      <alignment horizontal="center" vertical="center" shrinkToFit="1"/>
      <protection locked="0"/>
    </xf>
    <xf numFmtId="0" fontId="3" fillId="0" borderId="40" xfId="2" applyFont="1" applyBorder="1" applyAlignment="1" applyProtection="1">
      <alignment horizontal="center" vertical="center"/>
      <protection locked="0"/>
    </xf>
    <xf numFmtId="0" fontId="3" fillId="0" borderId="41" xfId="2" applyFont="1" applyBorder="1" applyAlignment="1" applyProtection="1">
      <alignment horizontal="center" vertical="center"/>
      <protection locked="0"/>
    </xf>
    <xf numFmtId="179" fontId="2" fillId="9" borderId="17" xfId="2" applyNumberFormat="1" applyFont="1" applyFill="1" applyBorder="1" applyAlignment="1" applyProtection="1">
      <alignment vertical="center"/>
      <protection locked="0"/>
    </xf>
    <xf numFmtId="179" fontId="2" fillId="10" borderId="17" xfId="2" applyNumberFormat="1" applyFont="1" applyFill="1" applyBorder="1" applyAlignment="1" applyProtection="1">
      <alignment vertical="center"/>
      <protection locked="0"/>
    </xf>
    <xf numFmtId="0" fontId="2" fillId="10" borderId="17" xfId="2" applyFont="1" applyFill="1" applyBorder="1" applyAlignment="1" applyProtection="1">
      <alignment vertical="center"/>
      <protection locked="0"/>
    </xf>
    <xf numFmtId="0" fontId="2" fillId="0" borderId="49" xfId="2" applyFont="1" applyBorder="1" applyAlignment="1" applyProtection="1">
      <alignment horizontal="distributed" vertical="center"/>
      <protection locked="0"/>
    </xf>
    <xf numFmtId="0" fontId="2" fillId="0" borderId="55" xfId="2" applyFont="1" applyBorder="1" applyAlignment="1" applyProtection="1">
      <alignment horizontal="distributed" vertical="center"/>
      <protection locked="0"/>
    </xf>
    <xf numFmtId="0" fontId="2" fillId="0" borderId="50" xfId="2" applyFont="1" applyBorder="1" applyAlignment="1" applyProtection="1">
      <alignment horizontal="distributed" vertical="center"/>
      <protection locked="0"/>
    </xf>
    <xf numFmtId="0" fontId="2" fillId="0" borderId="19" xfId="2" applyFont="1" applyBorder="1" applyAlignment="1" applyProtection="1">
      <alignment horizontal="distributed" vertical="center"/>
      <protection locked="0"/>
    </xf>
    <xf numFmtId="0" fontId="3" fillId="0" borderId="50" xfId="2" applyFont="1" applyBorder="1" applyAlignment="1" applyProtection="1">
      <alignment horizontal="distributed" vertical="center"/>
      <protection locked="0"/>
    </xf>
    <xf numFmtId="0" fontId="3" fillId="0" borderId="19" xfId="2" applyFont="1" applyBorder="1" applyAlignment="1" applyProtection="1">
      <alignment horizontal="distributed" vertical="center"/>
      <protection locked="0"/>
    </xf>
    <xf numFmtId="0" fontId="3" fillId="0" borderId="60" xfId="2" applyFont="1" applyBorder="1" applyAlignment="1" applyProtection="1">
      <alignment horizontal="distributed" vertical="center"/>
      <protection locked="0"/>
    </xf>
    <xf numFmtId="0" fontId="3" fillId="0" borderId="22" xfId="2" applyFont="1" applyBorder="1" applyAlignment="1" applyProtection="1">
      <alignment horizontal="distributed" vertical="center"/>
      <protection locked="0"/>
    </xf>
    <xf numFmtId="0" fontId="2" fillId="0" borderId="57" xfId="2" applyFont="1" applyBorder="1" applyAlignment="1" applyProtection="1">
      <alignment vertical="center"/>
      <protection locked="0"/>
    </xf>
    <xf numFmtId="0" fontId="3" fillId="0" borderId="58" xfId="2" applyFont="1" applyBorder="1" applyAlignment="1" applyProtection="1">
      <alignment vertical="center"/>
      <protection locked="0"/>
    </xf>
    <xf numFmtId="0" fontId="3" fillId="0" borderId="59" xfId="2" applyFont="1" applyBorder="1" applyAlignment="1" applyProtection="1">
      <alignment vertical="center"/>
      <protection locked="0"/>
    </xf>
    <xf numFmtId="0" fontId="2" fillId="0" borderId="11" xfId="2" applyFont="1" applyBorder="1" applyAlignment="1" applyProtection="1">
      <alignment vertical="center"/>
      <protection locked="0"/>
    </xf>
    <xf numFmtId="0" fontId="3" fillId="0" borderId="46" xfId="2" applyFont="1" applyBorder="1" applyAlignment="1" applyProtection="1">
      <alignment vertical="center"/>
      <protection locked="0"/>
    </xf>
    <xf numFmtId="0" fontId="3" fillId="0" borderId="14" xfId="2" applyFont="1" applyBorder="1" applyAlignment="1" applyProtection="1">
      <alignment vertical="center"/>
      <protection locked="0"/>
    </xf>
    <xf numFmtId="0" fontId="3" fillId="0" borderId="48" xfId="2" applyFont="1" applyBorder="1" applyAlignment="1" applyProtection="1">
      <alignment vertical="center"/>
      <protection locked="0"/>
    </xf>
    <xf numFmtId="179" fontId="2" fillId="9" borderId="4" xfId="2" applyNumberFormat="1" applyFont="1" applyFill="1" applyBorder="1" applyAlignment="1" applyProtection="1">
      <alignment vertical="center"/>
      <protection locked="0"/>
    </xf>
    <xf numFmtId="179" fontId="2" fillId="10" borderId="4" xfId="2" applyNumberFormat="1" applyFont="1" applyFill="1" applyBorder="1" applyAlignment="1" applyProtection="1">
      <alignment vertical="center"/>
      <protection locked="0"/>
    </xf>
    <xf numFmtId="0" fontId="2" fillId="10" borderId="4" xfId="2" applyFont="1" applyFill="1" applyBorder="1" applyAlignment="1" applyProtection="1">
      <alignment vertical="center"/>
      <protection locked="0"/>
    </xf>
    <xf numFmtId="0" fontId="3" fillId="0" borderId="51" xfId="2" applyFont="1" applyBorder="1" applyAlignment="1" applyProtection="1">
      <alignment horizontal="distributed" vertical="center"/>
      <protection locked="0"/>
    </xf>
    <xf numFmtId="0" fontId="3" fillId="0" borderId="62" xfId="2" applyFont="1" applyBorder="1" applyAlignment="1" applyProtection="1">
      <alignment horizontal="distributed" vertical="center"/>
      <protection locked="0"/>
    </xf>
    <xf numFmtId="0" fontId="2" fillId="0" borderId="31" xfId="2" applyFont="1" applyBorder="1" applyAlignment="1" applyProtection="1">
      <alignment vertical="center"/>
      <protection locked="0"/>
    </xf>
    <xf numFmtId="0" fontId="3" fillId="0" borderId="32" xfId="2" applyFont="1" applyBorder="1" applyAlignment="1" applyProtection="1">
      <alignment vertical="center"/>
      <protection locked="0"/>
    </xf>
    <xf numFmtId="0" fontId="16" fillId="0" borderId="32" xfId="2" applyBorder="1" applyAlignment="1" applyProtection="1">
      <alignment vertical="center"/>
      <protection locked="0"/>
    </xf>
    <xf numFmtId="0" fontId="16" fillId="0" borderId="61" xfId="2" applyBorder="1" applyAlignment="1" applyProtection="1">
      <alignment vertical="center"/>
      <protection locked="0"/>
    </xf>
    <xf numFmtId="0" fontId="2" fillId="0" borderId="64" xfId="2" applyFont="1" applyBorder="1" applyAlignment="1" applyProtection="1">
      <alignment horizontal="center" vertical="center"/>
      <protection locked="0"/>
    </xf>
    <xf numFmtId="0" fontId="3" fillId="0" borderId="65" xfId="2" applyFont="1" applyBorder="1" applyAlignment="1" applyProtection="1">
      <alignment horizontal="center" vertical="center"/>
      <protection locked="0"/>
    </xf>
    <xf numFmtId="177" fontId="6" fillId="0" borderId="64" xfId="2" quotePrefix="1" applyNumberFormat="1" applyFont="1" applyBorder="1" applyAlignment="1" applyProtection="1">
      <alignment horizontal="center" vertical="center"/>
      <protection locked="0"/>
    </xf>
    <xf numFmtId="177" fontId="6" fillId="0" borderId="65" xfId="2" applyNumberFormat="1" applyFont="1" applyBorder="1" applyAlignment="1" applyProtection="1">
      <alignment horizontal="center" vertical="center"/>
      <protection locked="0"/>
    </xf>
    <xf numFmtId="177" fontId="6" fillId="0" borderId="66" xfId="2" applyNumberFormat="1" applyFont="1" applyBorder="1" applyAlignment="1" applyProtection="1">
      <alignment horizontal="center" vertical="center"/>
      <protection locked="0"/>
    </xf>
    <xf numFmtId="177" fontId="6" fillId="0" borderId="67" xfId="2" applyNumberFormat="1" applyFont="1" applyBorder="1" applyAlignment="1" applyProtection="1">
      <alignment horizontal="center" vertical="center"/>
      <protection locked="0"/>
    </xf>
    <xf numFmtId="0" fontId="2" fillId="0" borderId="15" xfId="2" applyFont="1" applyBorder="1" applyAlignment="1" applyProtection="1">
      <alignment horizontal="distributed" vertical="center" wrapText="1"/>
      <protection locked="0"/>
    </xf>
    <xf numFmtId="0" fontId="2" fillId="0" borderId="15" xfId="2" applyFont="1" applyBorder="1" applyAlignment="1" applyProtection="1">
      <alignment horizontal="distributed" vertical="center"/>
      <protection locked="0"/>
    </xf>
    <xf numFmtId="0" fontId="2" fillId="0" borderId="5" xfId="2" applyFont="1" applyBorder="1" applyAlignment="1" applyProtection="1">
      <alignment horizontal="distributed" vertical="center"/>
      <protection locked="0"/>
    </xf>
    <xf numFmtId="0" fontId="2" fillId="2" borderId="15" xfId="2" applyFont="1" applyFill="1" applyBorder="1" applyAlignment="1" applyProtection="1">
      <alignment vertical="center"/>
      <protection locked="0"/>
    </xf>
    <xf numFmtId="0" fontId="2" fillId="2" borderId="10" xfId="2" applyFont="1" applyFill="1" applyBorder="1" applyAlignment="1" applyProtection="1">
      <alignment vertical="center"/>
      <protection locked="0"/>
    </xf>
    <xf numFmtId="0" fontId="2" fillId="2" borderId="5" xfId="2" applyFont="1" applyFill="1" applyBorder="1" applyAlignment="1" applyProtection="1">
      <alignment vertical="center"/>
      <protection locked="0"/>
    </xf>
    <xf numFmtId="0" fontId="2" fillId="2" borderId="21" xfId="2" applyFont="1" applyFill="1" applyBorder="1" applyAlignment="1" applyProtection="1">
      <alignment horizontal="right" vertical="center"/>
      <protection locked="0"/>
    </xf>
    <xf numFmtId="0" fontId="3" fillId="2" borderId="12" xfId="2" applyFont="1" applyFill="1" applyBorder="1" applyAlignment="1" applyProtection="1">
      <alignment vertical="center"/>
      <protection locked="0"/>
    </xf>
    <xf numFmtId="0" fontId="2" fillId="0" borderId="31" xfId="2" applyFont="1" applyBorder="1" applyAlignment="1" applyProtection="1">
      <alignment horizontal="center" vertical="center"/>
      <protection locked="0"/>
    </xf>
    <xf numFmtId="0" fontId="3" fillId="0" borderId="34" xfId="2" applyFont="1" applyBorder="1" applyAlignment="1" applyProtection="1">
      <alignment vertical="center"/>
      <protection locked="0"/>
    </xf>
    <xf numFmtId="0" fontId="2" fillId="0" borderId="42" xfId="2" applyFont="1" applyBorder="1" applyAlignment="1" applyProtection="1">
      <alignment horizontal="center" vertical="center" textRotation="255"/>
      <protection locked="0"/>
    </xf>
    <xf numFmtId="0" fontId="2" fillId="0" borderId="43" xfId="2" applyFont="1" applyBorder="1" applyAlignment="1" applyProtection="1">
      <alignment horizontal="center" vertical="center" textRotation="255"/>
      <protection locked="0"/>
    </xf>
    <xf numFmtId="0" fontId="2" fillId="0" borderId="44" xfId="2" applyFont="1" applyBorder="1" applyAlignment="1" applyProtection="1">
      <alignment horizontal="center" vertical="center" textRotation="255"/>
      <protection locked="0"/>
    </xf>
    <xf numFmtId="0" fontId="2" fillId="0" borderId="15" xfId="2" applyFont="1" applyBorder="1" applyAlignment="1" applyProtection="1">
      <alignment horizontal="center" vertical="center"/>
      <protection locked="0"/>
    </xf>
    <xf numFmtId="176" fontId="2" fillId="3" borderId="6" xfId="2" applyNumberFormat="1" applyFont="1" applyFill="1" applyBorder="1" applyAlignment="1" applyProtection="1">
      <alignment vertical="center"/>
    </xf>
    <xf numFmtId="176" fontId="2" fillId="3" borderId="33" xfId="2" applyNumberFormat="1" applyFont="1" applyFill="1" applyBorder="1" applyAlignment="1" applyProtection="1">
      <alignment vertical="center"/>
    </xf>
    <xf numFmtId="0" fontId="3" fillId="3" borderId="7" xfId="2" applyFont="1" applyFill="1" applyBorder="1" applyAlignment="1" applyProtection="1">
      <alignment vertical="center"/>
    </xf>
    <xf numFmtId="176" fontId="2" fillId="3" borderId="8" xfId="2" applyNumberFormat="1" applyFont="1" applyFill="1" applyBorder="1" applyAlignment="1" applyProtection="1">
      <alignment vertical="center"/>
    </xf>
    <xf numFmtId="176" fontId="2" fillId="3" borderId="2" xfId="2" applyNumberFormat="1" applyFont="1" applyFill="1" applyBorder="1" applyAlignment="1" applyProtection="1">
      <alignment vertical="center"/>
    </xf>
    <xf numFmtId="0" fontId="3" fillId="3" borderId="9" xfId="2" applyFont="1" applyFill="1" applyBorder="1" applyAlignment="1" applyProtection="1">
      <alignment vertical="center"/>
    </xf>
    <xf numFmtId="0" fontId="2" fillId="0" borderId="8" xfId="2" applyFont="1" applyBorder="1" applyAlignment="1" applyProtection="1">
      <alignment horizontal="center" vertical="center"/>
      <protection locked="0"/>
    </xf>
    <xf numFmtId="0" fontId="16" fillId="0" borderId="49" xfId="2" applyFont="1" applyBorder="1" applyAlignment="1" applyProtection="1">
      <alignment horizontal="distributed" vertical="center"/>
      <protection locked="0"/>
    </xf>
    <xf numFmtId="0" fontId="16" fillId="0" borderId="50" xfId="2" applyFont="1" applyBorder="1" applyAlignment="1" applyProtection="1">
      <alignment horizontal="distributed" vertical="center"/>
      <protection locked="0"/>
    </xf>
    <xf numFmtId="0" fontId="16" fillId="0" borderId="51" xfId="2" applyFont="1" applyBorder="1" applyAlignment="1" applyProtection="1">
      <alignment horizontal="distributed" vertical="center"/>
      <protection locked="0"/>
    </xf>
    <xf numFmtId="0" fontId="16" fillId="0" borderId="56" xfId="2" applyFont="1" applyBorder="1" applyAlignment="1" applyProtection="1">
      <alignment horizontal="distributed" vertical="center"/>
      <protection locked="0"/>
    </xf>
    <xf numFmtId="0" fontId="16" fillId="0" borderId="56" xfId="2" applyFont="1" applyBorder="1" applyAlignment="1" applyProtection="1">
      <alignment horizontal="left" vertical="center" shrinkToFit="1"/>
      <protection locked="0"/>
    </xf>
    <xf numFmtId="0" fontId="16" fillId="0" borderId="68" xfId="2" applyFont="1" applyBorder="1" applyAlignment="1" applyProtection="1">
      <alignment horizontal="left" vertical="center" shrinkToFit="1"/>
      <protection locked="0"/>
    </xf>
    <xf numFmtId="0" fontId="16" fillId="0" borderId="4" xfId="2" applyFont="1" applyBorder="1" applyAlignment="1" applyProtection="1">
      <alignment horizontal="distributed" vertical="center"/>
      <protection locked="0"/>
    </xf>
    <xf numFmtId="0" fontId="16" fillId="0" borderId="4" xfId="2" applyFont="1" applyBorder="1" applyAlignment="1" applyProtection="1">
      <alignment horizontal="left" vertical="center" shrinkToFit="1"/>
      <protection locked="0"/>
    </xf>
    <xf numFmtId="0" fontId="16" fillId="0" borderId="47" xfId="2" applyFont="1" applyBorder="1" applyAlignment="1" applyProtection="1">
      <alignment horizontal="left" vertical="center" shrinkToFit="1"/>
      <protection locked="0"/>
    </xf>
    <xf numFmtId="0" fontId="16" fillId="0" borderId="8" xfId="2" applyFont="1" applyBorder="1" applyAlignment="1" applyProtection="1">
      <alignment horizontal="left" vertical="center" shrinkToFit="1"/>
      <protection locked="0"/>
    </xf>
    <xf numFmtId="0" fontId="16" fillId="0" borderId="2" xfId="2" applyFont="1" applyBorder="1" applyAlignment="1" applyProtection="1">
      <alignment horizontal="left" vertical="center" shrinkToFit="1"/>
      <protection locked="0"/>
    </xf>
    <xf numFmtId="0" fontId="16" fillId="0" borderId="45" xfId="2" applyFont="1" applyBorder="1" applyAlignment="1" applyProtection="1">
      <alignment horizontal="left" vertical="center" shrinkToFit="1"/>
      <protection locked="0"/>
    </xf>
    <xf numFmtId="0" fontId="11" fillId="0" borderId="4" xfId="2" applyFont="1" applyBorder="1" applyAlignment="1" applyProtection="1">
      <alignment horizontal="distributed" vertical="center"/>
      <protection locked="0"/>
    </xf>
    <xf numFmtId="0" fontId="2" fillId="0" borderId="11" xfId="2" applyFont="1" applyBorder="1" applyAlignment="1" applyProtection="1">
      <alignment horizontal="center" vertical="center"/>
      <protection locked="0"/>
    </xf>
    <xf numFmtId="0" fontId="3" fillId="0" borderId="12" xfId="2" applyFont="1" applyBorder="1" applyAlignment="1" applyProtection="1">
      <alignment horizontal="center" vertical="center"/>
      <protection locked="0"/>
    </xf>
    <xf numFmtId="176" fontId="2" fillId="3" borderId="39" xfId="2" applyNumberFormat="1" applyFont="1" applyFill="1" applyBorder="1" applyAlignment="1" applyProtection="1">
      <alignment vertical="center"/>
    </xf>
    <xf numFmtId="176" fontId="2" fillId="3" borderId="40" xfId="2" applyNumberFormat="1" applyFont="1" applyFill="1" applyBorder="1" applyAlignment="1" applyProtection="1">
      <alignment vertical="center"/>
    </xf>
    <xf numFmtId="0" fontId="3" fillId="3" borderId="41" xfId="2" applyFont="1" applyFill="1" applyBorder="1" applyAlignment="1" applyProtection="1">
      <alignment vertical="center"/>
    </xf>
    <xf numFmtId="176" fontId="2" fillId="3" borderId="31" xfId="2" applyNumberFormat="1" applyFont="1" applyFill="1" applyBorder="1" applyAlignment="1" applyProtection="1">
      <alignment vertical="center"/>
    </xf>
    <xf numFmtId="176" fontId="2" fillId="3" borderId="32" xfId="2" applyNumberFormat="1" applyFont="1" applyFill="1" applyBorder="1" applyAlignment="1" applyProtection="1">
      <alignment vertical="center"/>
    </xf>
    <xf numFmtId="0" fontId="3" fillId="3" borderId="34" xfId="2" applyFont="1" applyFill="1" applyBorder="1" applyAlignment="1" applyProtection="1">
      <alignment vertical="center"/>
    </xf>
    <xf numFmtId="0" fontId="3" fillId="0" borderId="14" xfId="2" applyFont="1" applyBorder="1" applyAlignment="1" applyProtection="1">
      <alignment horizontal="center" vertical="center" wrapText="1"/>
      <protection locked="0"/>
    </xf>
    <xf numFmtId="0" fontId="2" fillId="0" borderId="14" xfId="2" applyFont="1" applyBorder="1" applyAlignment="1" applyProtection="1">
      <alignment horizontal="center" vertical="center" wrapText="1"/>
      <protection locked="0"/>
    </xf>
    <xf numFmtId="0" fontId="3" fillId="3" borderId="32" xfId="2" applyFont="1" applyFill="1" applyBorder="1" applyAlignment="1" applyProtection="1">
      <alignment vertical="center"/>
    </xf>
    <xf numFmtId="0" fontId="2" fillId="0" borderId="7" xfId="0" applyFont="1" applyBorder="1" applyAlignment="1">
      <alignment horizontal="center" vertical="center"/>
    </xf>
    <xf numFmtId="0" fontId="2" fillId="0" borderId="5" xfId="0" applyFont="1" applyBorder="1" applyAlignment="1">
      <alignment horizontal="distributed"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176" fontId="2" fillId="3" borderId="11" xfId="0" applyNumberFormat="1" applyFont="1" applyFill="1" applyBorder="1" applyAlignment="1">
      <alignment vertical="center"/>
    </xf>
    <xf numFmtId="176" fontId="2" fillId="3" borderId="35" xfId="0" applyNumberFormat="1" applyFont="1" applyFill="1" applyBorder="1" applyAlignment="1">
      <alignment vertical="center"/>
    </xf>
    <xf numFmtId="0" fontId="3" fillId="3" borderId="12" xfId="0" applyFont="1" applyFill="1" applyBorder="1" applyAlignment="1">
      <alignment vertical="center"/>
    </xf>
    <xf numFmtId="0" fontId="2" fillId="0" borderId="33" xfId="0" applyFont="1" applyBorder="1" applyAlignment="1">
      <alignment horizontal="center" vertical="center"/>
    </xf>
    <xf numFmtId="0" fontId="2" fillId="0" borderId="0" xfId="2" applyFont="1" applyBorder="1" applyAlignment="1" applyProtection="1">
      <alignment vertical="center"/>
      <protection locked="0"/>
    </xf>
    <xf numFmtId="0" fontId="3" fillId="0" borderId="0" xfId="2" applyFont="1" applyBorder="1" applyAlignment="1" applyProtection="1">
      <alignment vertical="center"/>
      <protection locked="0"/>
    </xf>
    <xf numFmtId="0" fontId="11" fillId="0" borderId="69" xfId="2" applyFont="1" applyBorder="1" applyAlignment="1" applyProtection="1">
      <alignment horizontal="distributed" vertical="center"/>
      <protection locked="0"/>
    </xf>
    <xf numFmtId="0" fontId="16" fillId="0" borderId="70" xfId="2" applyFont="1" applyBorder="1" applyAlignment="1" applyProtection="1">
      <alignment horizontal="left" vertical="center"/>
      <protection locked="0"/>
    </xf>
    <xf numFmtId="0" fontId="16" fillId="0" borderId="71" xfId="2" applyFont="1" applyBorder="1" applyAlignment="1" applyProtection="1">
      <alignment horizontal="left" vertical="center"/>
      <protection locked="0"/>
    </xf>
    <xf numFmtId="0" fontId="16" fillId="0" borderId="72" xfId="2" applyFont="1" applyBorder="1" applyAlignment="1" applyProtection="1">
      <alignment horizontal="left" vertical="center"/>
      <protection locked="0"/>
    </xf>
    <xf numFmtId="0" fontId="26" fillId="0" borderId="4" xfId="2" applyFont="1" applyBorder="1" applyAlignment="1" applyProtection="1">
      <alignment horizontal="distributed" vertical="center"/>
      <protection locked="0"/>
    </xf>
    <xf numFmtId="0" fontId="17" fillId="0" borderId="4" xfId="2" applyFont="1" applyBorder="1" applyAlignment="1" applyProtection="1">
      <alignment horizontal="left" vertical="center" shrinkToFit="1"/>
      <protection locked="0"/>
    </xf>
    <xf numFmtId="0" fontId="17" fillId="0" borderId="47" xfId="2" applyFont="1" applyBorder="1" applyAlignment="1" applyProtection="1">
      <alignment horizontal="left" vertical="center" shrinkToFit="1"/>
      <protection locked="0"/>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9" fillId="0" borderId="30" xfId="0" applyFont="1" applyBorder="1" applyAlignment="1">
      <alignment vertical="center"/>
    </xf>
    <xf numFmtId="176" fontId="10" fillId="6" borderId="52" xfId="0" applyNumberFormat="1" applyFont="1" applyFill="1" applyBorder="1" applyAlignment="1">
      <alignment vertical="center"/>
    </xf>
    <xf numFmtId="176" fontId="10" fillId="6" borderId="53" xfId="0" applyNumberFormat="1" applyFont="1" applyFill="1" applyBorder="1" applyAlignment="1">
      <alignment vertical="center"/>
    </xf>
    <xf numFmtId="0" fontId="11" fillId="6" borderId="54" xfId="0" applyFont="1" applyFill="1" applyBorder="1" applyAlignment="1">
      <alignment vertical="center"/>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176" fontId="2" fillId="3" borderId="39" xfId="0" applyNumberFormat="1" applyFont="1" applyFill="1" applyBorder="1" applyAlignment="1">
      <alignment horizontal="right" vertical="center"/>
    </xf>
    <xf numFmtId="0" fontId="3" fillId="3" borderId="40" xfId="0" applyFont="1" applyFill="1" applyBorder="1" applyAlignment="1">
      <alignment horizontal="right" vertical="center"/>
    </xf>
    <xf numFmtId="0" fontId="3" fillId="3" borderId="41" xfId="0" applyFont="1" applyFill="1" applyBorder="1" applyAlignment="1">
      <alignment vertical="center"/>
    </xf>
    <xf numFmtId="0" fontId="2" fillId="0" borderId="7" xfId="0" applyFont="1" applyBorder="1" applyAlignment="1">
      <alignment horizontal="center" vertical="center" shrinkToFit="1"/>
    </xf>
    <xf numFmtId="0" fontId="2" fillId="0" borderId="12" xfId="0" applyFont="1" applyBorder="1" applyAlignment="1">
      <alignment horizontal="center" vertical="center"/>
    </xf>
    <xf numFmtId="0" fontId="20" fillId="0" borderId="5" xfId="0" applyFont="1" applyBorder="1" applyAlignment="1">
      <alignment horizontal="distributed"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123825</xdr:colOff>
      <xdr:row>12</xdr:row>
      <xdr:rowOff>152400</xdr:rowOff>
    </xdr:from>
    <xdr:to>
      <xdr:col>10</xdr:col>
      <xdr:colOff>619125</xdr:colOff>
      <xdr:row>17</xdr:row>
      <xdr:rowOff>85725</xdr:rowOff>
    </xdr:to>
    <xdr:sp macro="" textlink="">
      <xdr:nvSpPr>
        <xdr:cNvPr id="4105" name="AutoShape 9"/>
        <xdr:cNvSpPr>
          <a:spLocks noChangeArrowheads="1"/>
        </xdr:cNvSpPr>
      </xdr:nvSpPr>
      <xdr:spPr bwMode="auto">
        <a:xfrm>
          <a:off x="4610100" y="3543300"/>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使用開始時に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　</a:t>
          </a:r>
          <a:r>
            <a:rPr lang="ja-JP" altLang="en-US" sz="1100" b="0" i="0" u="none" strike="noStrike" baseline="0">
              <a:solidFill>
                <a:srgbClr val="FF0000"/>
              </a:solidFill>
              <a:latin typeface="ＭＳ Ｐゴシック"/>
              <a:ea typeface="ＭＳ Ｐゴシック"/>
            </a:rPr>
            <a:t>あるいは　郵送</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38100</xdr:colOff>
      <xdr:row>27</xdr:row>
      <xdr:rowOff>266700</xdr:rowOff>
    </xdr:from>
    <xdr:to>
      <xdr:col>11</xdr:col>
      <xdr:colOff>514350</xdr:colOff>
      <xdr:row>27</xdr:row>
      <xdr:rowOff>280772</xdr:rowOff>
    </xdr:to>
    <xdr:cxnSp macro="">
      <xdr:nvCxnSpPr>
        <xdr:cNvPr id="4225" name="AutoShape 18"/>
        <xdr:cNvCxnSpPr>
          <a:cxnSpLocks noChangeShapeType="1"/>
        </xdr:cNvCxnSpPr>
      </xdr:nvCxnSpPr>
      <xdr:spPr bwMode="auto">
        <a:xfrm>
          <a:off x="1781175" y="8229600"/>
          <a:ext cx="5276850" cy="140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NO</a:t>
          </a:r>
          <a:endParaRPr kumimoji="1" lang="ja-JP" altLang="en-US" sz="1100">
            <a:solidFill>
              <a:sysClr val="windowText" lastClr="00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不承認</a:t>
          </a:r>
          <a:r>
            <a:rPr kumimoji="1" lang="en-US" altLang="ja-JP" sz="1100">
              <a:solidFill>
                <a:sysClr val="windowText" lastClr="000000"/>
              </a:solidFill>
              <a:effectLst/>
              <a:latin typeface="+mn-lt"/>
              <a:ea typeface="+mn-ea"/>
              <a:cs typeface="+mn-cs"/>
            </a:rPr>
            <a:t>E-mail</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or</a:t>
          </a:r>
          <a:r>
            <a:rPr kumimoji="1" lang="en-US" altLang="ja-JP" sz="1100">
              <a:solidFill>
                <a:sysClr val="windowText" lastClr="000000"/>
              </a:solidFill>
              <a:latin typeface="+mj-ea"/>
              <a:ea typeface="+mj-ea"/>
            </a:rPr>
            <a:t>FAX</a:t>
          </a:r>
          <a:r>
            <a:rPr kumimoji="1" lang="ja-JP" altLang="en-US" sz="1100">
              <a:solidFill>
                <a:sysClr val="windowText" lastClr="00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YES</a:t>
          </a:r>
          <a:endParaRPr kumimoji="1" lang="ja-JP" altLang="en-US" sz="1100">
            <a:solidFill>
              <a:sysClr val="windowText" lastClr="00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承認</a:t>
          </a:r>
          <a:r>
            <a:rPr kumimoji="1" lang="en-US" altLang="ja-JP" sz="1100">
              <a:solidFill>
                <a:sysClr val="windowText" lastClr="000000"/>
              </a:solidFill>
              <a:latin typeface="+mj-ea"/>
              <a:ea typeface="+mj-ea"/>
            </a:rPr>
            <a:t>E-mail</a:t>
          </a:r>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or</a:t>
          </a:r>
          <a:r>
            <a:rPr kumimoji="1" lang="ja-JP" altLang="en-US" sz="1100">
              <a:solidFill>
                <a:sysClr val="windowText" lastClr="000000"/>
              </a:solidFill>
              <a:latin typeface="+mj-ea"/>
              <a:ea typeface="+mj-ea"/>
            </a:rPr>
            <a:t>　</a:t>
          </a:r>
          <a:r>
            <a:rPr kumimoji="1" lang="en-US" altLang="ja-JP" sz="1100">
              <a:solidFill>
                <a:sysClr val="windowText" lastClr="000000"/>
              </a:solidFill>
              <a:effectLst/>
              <a:latin typeface="+mn-lt"/>
              <a:ea typeface="+mn-ea"/>
              <a:cs typeface="+mn-cs"/>
            </a:rPr>
            <a:t>FAX</a:t>
          </a:r>
          <a:r>
            <a:rPr kumimoji="1" lang="ja-JP" altLang="en-US" sz="1100">
              <a:solidFill>
                <a:sysClr val="windowText" lastClr="000000"/>
              </a:solidFill>
              <a:latin typeface="+mj-ea"/>
              <a:ea typeface="+mj-ea"/>
            </a:rPr>
            <a:t>（＝利用許可証）</a:t>
          </a:r>
        </a:p>
      </xdr:txBody>
    </xdr:sp>
    <xdr:clientData/>
  </xdr:twoCellAnchor>
  <xdr:twoCellAnchor>
    <xdr:from>
      <xdr:col>3</xdr:col>
      <xdr:colOff>0</xdr:colOff>
      <xdr:row>16</xdr:row>
      <xdr:rowOff>257174</xdr:rowOff>
    </xdr:from>
    <xdr:to>
      <xdr:col>8</xdr:col>
      <xdr:colOff>114300</xdr:colOff>
      <xdr:row>22</xdr:row>
      <xdr:rowOff>304799</xdr:rowOff>
    </xdr:to>
    <xdr:cxnSp macro="">
      <xdr:nvCxnSpPr>
        <xdr:cNvPr id="8" name="カギ線コネクタ 7"/>
        <xdr:cNvCxnSpPr>
          <a:endCxn id="4106" idx="0"/>
        </xdr:cNvCxnSpPr>
      </xdr:nvCxnSpPr>
      <xdr:spPr>
        <a:xfrm rot="10800000" flipV="1">
          <a:off x="1057275" y="4867274"/>
          <a:ext cx="3543300" cy="187642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13</xdr:row>
      <xdr:rowOff>295275</xdr:rowOff>
    </xdr:from>
    <xdr:to>
      <xdr:col>8</xdr:col>
      <xdr:colOff>133350</xdr:colOff>
      <xdr:row>14</xdr:row>
      <xdr:rowOff>0</xdr:rowOff>
    </xdr:to>
    <xdr:cxnSp macro="">
      <xdr:nvCxnSpPr>
        <xdr:cNvPr id="10" name="直線矢印コネクタ 9"/>
        <xdr:cNvCxnSpPr>
          <a:stCxn id="4103" idx="3"/>
        </xdr:cNvCxnSpPr>
      </xdr:nvCxnSpPr>
      <xdr:spPr>
        <a:xfrm flipV="1">
          <a:off x="1743075" y="3990975"/>
          <a:ext cx="287655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123825</xdr:colOff>
      <xdr:row>22</xdr:row>
      <xdr:rowOff>85725</xdr:rowOff>
    </xdr:from>
    <xdr:to>
      <xdr:col>10</xdr:col>
      <xdr:colOff>619125</xdr:colOff>
      <xdr:row>27</xdr:row>
      <xdr:rowOff>19050</xdr:rowOff>
    </xdr:to>
    <xdr:sp macro="" textlink="">
      <xdr:nvSpPr>
        <xdr:cNvPr id="37" name="AutoShape 9"/>
        <xdr:cNvSpPr>
          <a:spLocks noChangeArrowheads="1"/>
        </xdr:cNvSpPr>
      </xdr:nvSpPr>
      <xdr:spPr bwMode="auto">
        <a:xfrm>
          <a:off x="4610100" y="6524625"/>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使用終了時に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受取　</a:t>
          </a:r>
          <a:r>
            <a:rPr lang="ja-JP" altLang="ja-JP" sz="1000" b="0" i="0" baseline="0">
              <a:solidFill>
                <a:srgbClr val="FF0000"/>
              </a:solidFill>
              <a:effectLst/>
              <a:latin typeface="+mn-lt"/>
              <a:ea typeface="+mn-ea"/>
              <a:cs typeface="+mn-cs"/>
            </a:rPr>
            <a:t>あるいは　郵送</a:t>
          </a:r>
          <a:endParaRPr lang="ja-JP" altLang="ja-JP" sz="1100">
            <a:solidFill>
              <a:srgbClr val="FF0000"/>
            </a:solidFill>
            <a:effectLst/>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24</xdr:row>
      <xdr:rowOff>114300</xdr:rowOff>
    </xdr:from>
    <xdr:to>
      <xdr:col>8</xdr:col>
      <xdr:colOff>133350</xdr:colOff>
      <xdr:row>24</xdr:row>
      <xdr:rowOff>114300</xdr:rowOff>
    </xdr:to>
    <xdr:cxnSp macro="">
      <xdr:nvCxnSpPr>
        <xdr:cNvPr id="17" name="直線矢印コネクタ 16"/>
        <xdr:cNvCxnSpPr/>
      </xdr:nvCxnSpPr>
      <xdr:spPr>
        <a:xfrm>
          <a:off x="1733550" y="7162800"/>
          <a:ext cx="288607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657225</xdr:colOff>
      <xdr:row>28</xdr:row>
      <xdr:rowOff>161925</xdr:rowOff>
    </xdr:from>
    <xdr:to>
      <xdr:col>11</xdr:col>
      <xdr:colOff>485775</xdr:colOff>
      <xdr:row>28</xdr:row>
      <xdr:rowOff>161926</xdr:rowOff>
    </xdr:to>
    <xdr:cxnSp macro="">
      <xdr:nvCxnSpPr>
        <xdr:cNvPr id="24" name="AutoShape 18"/>
        <xdr:cNvCxnSpPr>
          <a:cxnSpLocks noChangeShapeType="1"/>
        </xdr:cNvCxnSpPr>
      </xdr:nvCxnSpPr>
      <xdr:spPr bwMode="auto">
        <a:xfrm flipH="1" flipV="1">
          <a:off x="1714500" y="8429625"/>
          <a:ext cx="5314950" cy="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428625</xdr:colOff>
      <xdr:row>28</xdr:row>
      <xdr:rowOff>190500</xdr:rowOff>
    </xdr:from>
    <xdr:to>
      <xdr:col>9</xdr:col>
      <xdr:colOff>276225</xdr:colOff>
      <xdr:row>30</xdr:row>
      <xdr:rowOff>209550</xdr:rowOff>
    </xdr:to>
    <xdr:sp macro="" textlink="">
      <xdr:nvSpPr>
        <xdr:cNvPr id="27" name="テキスト ボックス 26"/>
        <xdr:cNvSpPr txBox="1"/>
      </xdr:nvSpPr>
      <xdr:spPr>
        <a:xfrm>
          <a:off x="3543300" y="8458200"/>
          <a:ext cx="19050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日誌</a:t>
          </a:r>
          <a:r>
            <a:rPr kumimoji="1" lang="en-US" altLang="ja-JP" sz="1100">
              <a:solidFill>
                <a:srgbClr val="FF0000"/>
              </a:solidFill>
              <a:latin typeface="+mj-ea"/>
              <a:ea typeface="+mj-ea"/>
            </a:rPr>
            <a:t>/</a:t>
          </a:r>
          <a:r>
            <a:rPr kumimoji="1" lang="ja-JP" altLang="en-US" sz="1100">
              <a:solidFill>
                <a:srgbClr val="FF0000"/>
              </a:solidFill>
              <a:latin typeface="+mj-ea"/>
              <a:ea typeface="+mj-ea"/>
            </a:rPr>
            <a:t>使用料計算に不明な部分がある場合</a:t>
          </a:r>
          <a:r>
            <a:rPr kumimoji="1" lang="en-US" altLang="ja-JP" sz="1100">
              <a:solidFill>
                <a:srgbClr val="FF0000"/>
              </a:solidFill>
              <a:latin typeface="+mj-ea"/>
              <a:ea typeface="+mj-ea"/>
            </a:rPr>
            <a:t/>
          </a:r>
          <a:br>
            <a:rPr kumimoji="1" lang="en-US" altLang="ja-JP" sz="1100">
              <a:solidFill>
                <a:srgbClr val="FF0000"/>
              </a:solidFill>
              <a:latin typeface="+mj-ea"/>
              <a:ea typeface="+mj-ea"/>
            </a:rPr>
          </a:br>
          <a:r>
            <a:rPr kumimoji="1" lang="ja-JP" altLang="en-US" sz="1100">
              <a:solidFill>
                <a:srgbClr val="FF0000"/>
              </a:solidFill>
              <a:latin typeface="+mj-ea"/>
              <a:ea typeface="+mj-ea"/>
            </a:rPr>
            <a:t>確認</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35</xdr:col>
      <xdr:colOff>110763</xdr:colOff>
      <xdr:row>85</xdr:row>
      <xdr:rowOff>114300</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629150"/>
          <a:ext cx="7111638" cy="1005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253638</xdr:colOff>
      <xdr:row>58</xdr:row>
      <xdr:rowOff>114300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ootayama-kaikei@scout-hamamatsu.net"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workbookViewId="0">
      <selection activeCell="F28" sqref="F28"/>
    </sheetView>
  </sheetViews>
  <sheetFormatPr defaultRowHeight="13.5"/>
  <cols>
    <col min="1" max="1" width="1.875" customWidth="1"/>
    <col min="2" max="2" width="3" customWidth="1"/>
    <col min="14" max="14" width="1.75" customWidth="1"/>
  </cols>
  <sheetData>
    <row r="1" spans="1:14">
      <c r="A1" s="14"/>
      <c r="B1" s="14"/>
      <c r="C1" s="14"/>
      <c r="D1" s="14"/>
      <c r="E1" s="14"/>
      <c r="F1" s="14"/>
      <c r="G1" s="14"/>
      <c r="H1" s="14"/>
      <c r="I1" s="14"/>
      <c r="J1" s="14"/>
      <c r="K1" s="14"/>
      <c r="L1" s="14"/>
      <c r="M1" s="14"/>
      <c r="N1" s="14"/>
    </row>
    <row r="2" spans="1:14" ht="14.25">
      <c r="A2" s="14"/>
      <c r="B2" s="14"/>
      <c r="C2" s="36" t="s">
        <v>96</v>
      </c>
      <c r="D2" s="14"/>
      <c r="E2" s="14"/>
      <c r="F2" s="14"/>
      <c r="G2" s="14"/>
      <c r="H2" s="14"/>
      <c r="I2" s="14"/>
      <c r="J2" s="37" t="s">
        <v>201</v>
      </c>
      <c r="K2" s="14"/>
      <c r="L2" s="14"/>
      <c r="M2" s="14"/>
      <c r="N2" s="14"/>
    </row>
    <row r="3" spans="1:14">
      <c r="A3" s="14"/>
      <c r="B3" s="14"/>
      <c r="C3" s="14"/>
      <c r="D3" s="14"/>
      <c r="E3" s="14"/>
      <c r="F3" s="14"/>
      <c r="G3" s="14"/>
      <c r="H3" s="14"/>
      <c r="I3" s="14"/>
      <c r="J3" s="14"/>
      <c r="K3" s="14"/>
      <c r="L3" s="14"/>
      <c r="M3" s="14"/>
      <c r="N3" s="14"/>
    </row>
    <row r="4" spans="1:14" ht="33.75" customHeight="1">
      <c r="A4" s="14"/>
      <c r="B4" s="162" t="s">
        <v>93</v>
      </c>
      <c r="C4" s="163"/>
      <c r="D4" s="163"/>
      <c r="E4" s="164"/>
      <c r="F4" s="165" t="s">
        <v>107</v>
      </c>
      <c r="G4" s="166"/>
      <c r="H4" s="167"/>
      <c r="I4" s="158" t="s">
        <v>94</v>
      </c>
      <c r="J4" s="159"/>
      <c r="K4" s="159"/>
      <c r="L4" s="160" t="s">
        <v>95</v>
      </c>
      <c r="M4" s="161"/>
      <c r="N4" s="14"/>
    </row>
    <row r="5" spans="1:14" ht="24" customHeight="1">
      <c r="A5" s="14"/>
      <c r="B5" s="15"/>
      <c r="C5" s="17"/>
      <c r="D5" s="17"/>
      <c r="E5" s="18"/>
      <c r="F5" s="38"/>
      <c r="G5" s="38"/>
      <c r="H5" s="38"/>
      <c r="I5" s="29"/>
      <c r="J5" s="30"/>
      <c r="K5" s="30"/>
      <c r="L5" s="23"/>
      <c r="M5" s="24"/>
      <c r="N5" s="14"/>
    </row>
    <row r="6" spans="1:14" ht="24" customHeight="1">
      <c r="A6" s="14"/>
      <c r="B6" s="16"/>
      <c r="C6" s="17"/>
      <c r="D6" s="17"/>
      <c r="E6" s="168" t="s">
        <v>108</v>
      </c>
      <c r="F6" t="s">
        <v>116</v>
      </c>
      <c r="G6" s="39"/>
      <c r="H6" s="39"/>
      <c r="I6" s="31"/>
      <c r="J6" s="32"/>
      <c r="K6" s="32"/>
      <c r="L6" s="25"/>
      <c r="M6" s="26"/>
      <c r="N6" s="14"/>
    </row>
    <row r="7" spans="1:14" ht="24" customHeight="1">
      <c r="A7" s="14"/>
      <c r="B7" s="16"/>
      <c r="C7" s="17"/>
      <c r="D7" s="17"/>
      <c r="E7" s="168"/>
      <c r="F7" s="38"/>
      <c r="G7" s="38"/>
      <c r="H7" s="38"/>
      <c r="I7" s="31"/>
      <c r="J7" s="32"/>
      <c r="K7" s="32"/>
      <c r="L7" s="25"/>
      <c r="M7" s="26"/>
      <c r="N7" s="14"/>
    </row>
    <row r="8" spans="1:14" ht="24" customHeight="1">
      <c r="A8" s="14"/>
      <c r="B8" s="16"/>
      <c r="C8" s="17"/>
      <c r="D8" s="19"/>
      <c r="E8" s="18"/>
      <c r="F8" s="38"/>
      <c r="G8" s="38"/>
      <c r="H8" s="38"/>
      <c r="I8" s="31"/>
      <c r="J8" s="32"/>
      <c r="K8" s="32"/>
      <c r="L8" s="25"/>
      <c r="M8" s="26"/>
      <c r="N8" s="14"/>
    </row>
    <row r="9" spans="1:14" ht="24" customHeight="1">
      <c r="A9" s="14"/>
      <c r="B9" s="16"/>
      <c r="C9" s="17"/>
      <c r="D9" s="17"/>
      <c r="E9" s="43"/>
      <c r="F9" s="38"/>
      <c r="G9" s="38"/>
      <c r="H9" s="38"/>
      <c r="I9" s="31"/>
      <c r="J9" s="33"/>
      <c r="K9" s="32"/>
      <c r="L9" s="25"/>
      <c r="M9" s="26"/>
      <c r="N9" s="14"/>
    </row>
    <row r="10" spans="1:14" ht="24" customHeight="1">
      <c r="A10" s="14"/>
      <c r="B10" s="16"/>
      <c r="C10" s="17"/>
      <c r="D10" s="17"/>
      <c r="E10" s="44"/>
      <c r="F10" s="38"/>
      <c r="G10" s="38"/>
      <c r="H10" s="38"/>
      <c r="I10" s="31"/>
      <c r="J10" s="32"/>
      <c r="K10" s="32"/>
      <c r="L10" s="25"/>
      <c r="M10" s="26"/>
      <c r="N10" s="14"/>
    </row>
    <row r="11" spans="1:14" ht="24" customHeight="1">
      <c r="A11" s="14"/>
      <c r="B11" s="16"/>
      <c r="C11" s="17"/>
      <c r="D11" s="17"/>
      <c r="E11" s="18"/>
      <c r="F11" s="41"/>
      <c r="G11" s="38"/>
      <c r="H11" s="38"/>
      <c r="I11" s="31"/>
      <c r="J11" s="32"/>
      <c r="K11" s="32"/>
      <c r="L11" s="25"/>
      <c r="M11" s="26"/>
      <c r="N11" s="14"/>
    </row>
    <row r="12" spans="1:14" ht="24" customHeight="1">
      <c r="A12" s="14"/>
      <c r="B12" s="16"/>
      <c r="C12" s="17"/>
      <c r="D12" s="17"/>
      <c r="E12" s="18"/>
      <c r="F12" s="41"/>
      <c r="G12" s="38"/>
      <c r="H12" s="38"/>
      <c r="I12" s="31"/>
      <c r="J12" s="32"/>
      <c r="K12" s="32"/>
      <c r="L12" s="25"/>
      <c r="M12" s="26"/>
      <c r="N12" s="14"/>
    </row>
    <row r="13" spans="1:14" ht="24" customHeight="1">
      <c r="A13" s="14"/>
      <c r="B13" s="16"/>
      <c r="C13" s="17"/>
      <c r="D13" s="17"/>
      <c r="E13" s="18"/>
      <c r="F13" s="42"/>
      <c r="G13" s="38"/>
      <c r="H13" s="38"/>
      <c r="I13" s="31"/>
      <c r="J13" s="32"/>
      <c r="K13" s="32"/>
      <c r="L13" s="25"/>
      <c r="M13" s="26"/>
      <c r="N13" s="14"/>
    </row>
    <row r="14" spans="1:14" ht="24" customHeight="1">
      <c r="A14" s="14"/>
      <c r="B14" s="16"/>
      <c r="C14" s="17"/>
      <c r="D14" s="17"/>
      <c r="E14" s="18"/>
      <c r="F14" s="38"/>
      <c r="G14" s="38"/>
      <c r="H14" s="38"/>
      <c r="I14" s="31"/>
      <c r="J14" s="32"/>
      <c r="K14" s="32"/>
      <c r="L14" s="25"/>
      <c r="M14" s="26"/>
      <c r="N14" s="14"/>
    </row>
    <row r="15" spans="1:14" ht="24" customHeight="1">
      <c r="A15" s="14"/>
      <c r="B15" s="16"/>
      <c r="C15" s="17"/>
      <c r="D15" s="17"/>
      <c r="E15" s="18"/>
      <c r="F15" s="38"/>
      <c r="G15" s="38"/>
      <c r="H15" s="38"/>
      <c r="I15" s="31"/>
      <c r="J15" s="32"/>
      <c r="K15" s="32"/>
      <c r="L15" s="25"/>
      <c r="M15" s="26"/>
      <c r="N15" s="14"/>
    </row>
    <row r="16" spans="1:14" ht="24" customHeight="1">
      <c r="A16" s="14"/>
      <c r="B16" s="16"/>
      <c r="C16" s="17"/>
      <c r="D16" s="17"/>
      <c r="E16" s="18"/>
      <c r="F16" s="38"/>
      <c r="G16" s="38"/>
      <c r="H16" s="38"/>
      <c r="I16" s="31"/>
      <c r="J16" s="32"/>
      <c r="K16" s="32"/>
      <c r="L16" s="25"/>
      <c r="M16" s="26"/>
      <c r="N16" s="14"/>
    </row>
    <row r="17" spans="1:14" ht="24" customHeight="1">
      <c r="A17" s="14"/>
      <c r="B17" s="16"/>
      <c r="C17" s="17"/>
      <c r="D17" s="17"/>
      <c r="E17" s="18"/>
      <c r="F17" s="38"/>
      <c r="G17" s="38"/>
      <c r="H17" s="38"/>
      <c r="I17" s="31"/>
      <c r="J17" s="32"/>
      <c r="K17" s="32"/>
      <c r="L17" s="25"/>
      <c r="M17" s="26"/>
      <c r="N17" s="14"/>
    </row>
    <row r="18" spans="1:14" ht="24" customHeight="1">
      <c r="A18" s="14"/>
      <c r="B18" s="16"/>
      <c r="C18" s="17"/>
      <c r="D18" s="17"/>
      <c r="E18" s="18"/>
      <c r="F18" s="38"/>
      <c r="G18" s="38"/>
      <c r="H18" s="38"/>
      <c r="I18" s="31"/>
      <c r="J18" s="32"/>
      <c r="K18" s="32"/>
      <c r="L18" s="25"/>
      <c r="M18" s="26"/>
      <c r="N18" s="14"/>
    </row>
    <row r="19" spans="1:14" ht="24" customHeight="1">
      <c r="A19" s="14"/>
      <c r="B19" s="16"/>
      <c r="C19" s="17"/>
      <c r="D19" s="17"/>
      <c r="E19" s="18"/>
      <c r="F19" s="38"/>
      <c r="G19" s="38"/>
      <c r="H19" s="38"/>
      <c r="I19" s="31"/>
      <c r="J19" s="32"/>
      <c r="K19" s="32"/>
      <c r="L19" s="25"/>
      <c r="M19" s="26"/>
      <c r="N19" s="14"/>
    </row>
    <row r="20" spans="1:14" ht="24" customHeight="1">
      <c r="A20" s="14"/>
      <c r="B20" s="16"/>
      <c r="C20" s="17"/>
      <c r="D20" s="17"/>
      <c r="E20" s="18"/>
      <c r="F20" s="38"/>
      <c r="G20" s="38"/>
      <c r="H20" s="38"/>
      <c r="I20" s="31"/>
      <c r="J20" s="32"/>
      <c r="K20" s="32"/>
      <c r="L20" s="25"/>
      <c r="M20" s="26"/>
      <c r="N20" s="14"/>
    </row>
    <row r="21" spans="1:14" ht="24" customHeight="1">
      <c r="A21" s="14"/>
      <c r="B21" s="16"/>
      <c r="C21" s="17"/>
      <c r="D21" s="17"/>
      <c r="E21" s="18"/>
      <c r="F21" s="38"/>
      <c r="G21" s="38"/>
      <c r="H21" s="38"/>
      <c r="I21" s="31"/>
      <c r="J21" s="32"/>
      <c r="K21" s="32"/>
      <c r="L21" s="25"/>
      <c r="M21" s="26"/>
      <c r="N21" s="14"/>
    </row>
    <row r="22" spans="1:14" ht="24" customHeight="1">
      <c r="A22" s="14"/>
      <c r="B22" s="16"/>
      <c r="C22" s="17"/>
      <c r="D22" s="17"/>
      <c r="E22" s="18"/>
      <c r="F22" s="38"/>
      <c r="G22" s="38"/>
      <c r="H22" s="38"/>
      <c r="I22" s="31"/>
      <c r="J22" s="32"/>
      <c r="K22" s="32"/>
      <c r="L22" s="25"/>
      <c r="M22" s="26"/>
      <c r="N22" s="14"/>
    </row>
    <row r="23" spans="1:14" ht="24" customHeight="1">
      <c r="A23" s="14"/>
      <c r="B23" s="16"/>
      <c r="C23" s="17"/>
      <c r="D23" s="17"/>
      <c r="E23" s="18"/>
      <c r="F23" s="38"/>
      <c r="G23" s="38"/>
      <c r="H23" s="38"/>
      <c r="I23" s="31"/>
      <c r="J23" s="32"/>
      <c r="K23" s="32"/>
      <c r="L23" s="25"/>
      <c r="M23" s="26"/>
      <c r="N23" s="14"/>
    </row>
    <row r="24" spans="1:14" ht="24" customHeight="1">
      <c r="A24" s="14"/>
      <c r="B24" s="16"/>
      <c r="C24" s="17"/>
      <c r="D24" s="17"/>
      <c r="E24" s="18"/>
      <c r="F24" s="38"/>
      <c r="G24" s="38"/>
      <c r="H24" s="38"/>
      <c r="I24" s="31"/>
      <c r="J24" s="32"/>
      <c r="K24" s="32"/>
      <c r="L24" s="25"/>
      <c r="M24" s="26"/>
      <c r="N24" s="14"/>
    </row>
    <row r="25" spans="1:14" ht="24" customHeight="1">
      <c r="A25" s="14"/>
      <c r="B25" s="16"/>
      <c r="C25" s="17"/>
      <c r="D25" s="17"/>
      <c r="E25" s="18"/>
      <c r="F25" s="38"/>
      <c r="G25" s="38"/>
      <c r="H25" s="38"/>
      <c r="I25" s="31"/>
      <c r="J25" s="32"/>
      <c r="K25" s="32"/>
      <c r="L25" s="25"/>
      <c r="M25" s="26"/>
      <c r="N25" s="14"/>
    </row>
    <row r="26" spans="1:14" ht="24" customHeight="1">
      <c r="A26" s="14"/>
      <c r="B26" s="16"/>
      <c r="C26" s="17"/>
      <c r="D26" s="17"/>
      <c r="E26" s="18"/>
      <c r="F26" s="38"/>
      <c r="G26" s="38"/>
      <c r="H26" s="38"/>
      <c r="I26" s="31"/>
      <c r="J26" s="32"/>
      <c r="K26" s="32"/>
      <c r="L26" s="25"/>
      <c r="M26" s="26"/>
      <c r="N26" s="14"/>
    </row>
    <row r="27" spans="1:14" ht="24" customHeight="1">
      <c r="A27" s="14"/>
      <c r="B27" s="16"/>
      <c r="C27" s="17"/>
      <c r="D27" s="17"/>
      <c r="E27" s="18"/>
      <c r="F27" s="38"/>
      <c r="G27" s="38"/>
      <c r="H27" s="38"/>
      <c r="I27" s="31"/>
      <c r="J27" s="32"/>
      <c r="K27" s="32"/>
      <c r="L27" s="25"/>
      <c r="M27" s="26"/>
      <c r="N27" s="14"/>
    </row>
    <row r="28" spans="1:14" ht="24" customHeight="1">
      <c r="A28" s="14"/>
      <c r="B28" s="16"/>
      <c r="C28" s="17"/>
      <c r="D28" s="17"/>
      <c r="E28" s="18"/>
      <c r="F28" t="s">
        <v>132</v>
      </c>
      <c r="G28" s="38"/>
      <c r="H28" s="38"/>
      <c r="I28" s="31"/>
      <c r="J28" s="32"/>
      <c r="K28" s="32"/>
      <c r="L28" s="25"/>
      <c r="M28" s="26"/>
      <c r="N28" s="14"/>
    </row>
    <row r="29" spans="1:14" ht="24" customHeight="1">
      <c r="A29" s="14"/>
      <c r="B29" s="16"/>
      <c r="C29" s="17"/>
      <c r="D29" s="17"/>
      <c r="E29" s="18"/>
      <c r="F29" s="38"/>
      <c r="G29" s="38"/>
      <c r="H29" s="38"/>
      <c r="I29" s="31"/>
      <c r="J29" s="32"/>
      <c r="K29" s="32"/>
      <c r="L29" s="25"/>
      <c r="M29" s="26"/>
      <c r="N29" s="14"/>
    </row>
    <row r="30" spans="1:14" ht="24" customHeight="1">
      <c r="A30" s="14"/>
      <c r="B30" s="16"/>
      <c r="C30" s="17"/>
      <c r="D30" s="17"/>
      <c r="E30" s="18"/>
      <c r="F30" s="38"/>
      <c r="G30" s="38"/>
      <c r="H30" s="38"/>
      <c r="I30" s="31"/>
      <c r="J30" s="32"/>
      <c r="K30" s="32"/>
      <c r="L30" s="25"/>
      <c r="M30" s="26"/>
      <c r="N30" s="14"/>
    </row>
    <row r="31" spans="1:14" ht="24" customHeight="1">
      <c r="A31" s="14"/>
      <c r="B31" s="16"/>
      <c r="C31" s="17"/>
      <c r="D31" s="17" t="s">
        <v>97</v>
      </c>
      <c r="E31" s="18"/>
      <c r="F31" s="38"/>
      <c r="G31" s="38"/>
      <c r="H31" s="38"/>
      <c r="I31" s="31"/>
      <c r="J31" s="32"/>
      <c r="K31" s="32"/>
      <c r="L31" s="25"/>
      <c r="M31" s="26"/>
      <c r="N31" s="14"/>
    </row>
    <row r="32" spans="1:14" ht="24" customHeight="1">
      <c r="A32" s="14"/>
      <c r="B32" s="16"/>
      <c r="C32" s="17"/>
      <c r="D32" s="17"/>
      <c r="E32" s="18"/>
      <c r="F32" s="38"/>
      <c r="G32" s="38"/>
      <c r="H32" s="38"/>
      <c r="I32" s="31"/>
      <c r="J32" s="32"/>
      <c r="K32" s="32"/>
      <c r="L32" s="25"/>
      <c r="M32" s="26"/>
      <c r="N32" s="14"/>
    </row>
    <row r="33" spans="1:14" ht="24" customHeight="1">
      <c r="A33" s="14"/>
      <c r="B33" s="16"/>
      <c r="C33" s="17"/>
      <c r="D33" s="17"/>
      <c r="E33" s="18"/>
      <c r="F33" s="38"/>
      <c r="G33" s="38"/>
      <c r="H33" s="38"/>
      <c r="I33" s="31"/>
      <c r="J33" s="32"/>
      <c r="K33" s="32"/>
      <c r="L33" s="25"/>
      <c r="M33" s="26"/>
      <c r="N33" s="14"/>
    </row>
    <row r="34" spans="1:14" ht="24" customHeight="1">
      <c r="A34" s="14"/>
      <c r="B34" s="16"/>
      <c r="C34" s="17"/>
      <c r="D34" s="17"/>
      <c r="E34" s="18"/>
      <c r="F34" s="38"/>
      <c r="G34" s="38"/>
      <c r="H34" s="38"/>
      <c r="I34" s="31"/>
      <c r="J34" s="32"/>
      <c r="K34" s="32"/>
      <c r="L34" s="25"/>
      <c r="M34" s="26"/>
      <c r="N34" s="14"/>
    </row>
    <row r="35" spans="1:14" ht="24" customHeight="1">
      <c r="A35" s="14"/>
      <c r="B35" s="20"/>
      <c r="C35" s="21"/>
      <c r="D35" s="21"/>
      <c r="E35" s="22"/>
      <c r="F35" s="40"/>
      <c r="G35" s="40"/>
      <c r="H35" s="40"/>
      <c r="I35" s="34"/>
      <c r="J35" s="35"/>
      <c r="K35" s="35"/>
      <c r="L35" s="27"/>
      <c r="M35" s="28"/>
      <c r="N35" s="14"/>
    </row>
    <row r="36" spans="1:14" ht="24" customHeight="1">
      <c r="A36" s="14"/>
      <c r="B36" s="14"/>
      <c r="C36" s="14"/>
      <c r="D36" s="14"/>
      <c r="E36" s="14"/>
      <c r="F36" s="14"/>
      <c r="G36" s="14"/>
      <c r="H36" s="14"/>
      <c r="I36" s="14"/>
      <c r="J36" s="14"/>
      <c r="K36" s="14"/>
      <c r="L36" s="14"/>
      <c r="M36" s="14"/>
      <c r="N36" s="14"/>
    </row>
    <row r="37" spans="1:14" ht="24" customHeight="1">
      <c r="A37" s="14"/>
      <c r="B37" s="14"/>
      <c r="C37" s="14"/>
      <c r="D37" s="14"/>
      <c r="E37" s="14"/>
      <c r="F37" s="14"/>
      <c r="G37" s="14"/>
      <c r="H37" s="14"/>
      <c r="I37" s="14"/>
      <c r="J37" s="14"/>
      <c r="K37" s="14"/>
      <c r="L37" s="14"/>
      <c r="M37" s="14"/>
      <c r="N37" s="14"/>
    </row>
    <row r="38" spans="1:14" ht="24" customHeight="1">
      <c r="A38" s="14"/>
      <c r="B38" s="14"/>
      <c r="C38" s="14"/>
      <c r="D38" s="14"/>
      <c r="E38" s="14"/>
      <c r="F38" s="14"/>
      <c r="G38" s="14"/>
      <c r="H38" s="14"/>
      <c r="I38" s="14"/>
      <c r="J38" s="14"/>
      <c r="K38" s="14"/>
      <c r="L38" s="14"/>
      <c r="M38" s="14"/>
      <c r="N38" s="14"/>
    </row>
  </sheetData>
  <mergeCells count="5">
    <mergeCell ref="I4:K4"/>
    <mergeCell ref="L4:M4"/>
    <mergeCell ref="B4:E4"/>
    <mergeCell ref="F4:H4"/>
    <mergeCell ref="E6:E7"/>
  </mergeCells>
  <phoneticPr fontId="1"/>
  <pageMargins left="0.75" right="0.75" top="1" bottom="1" header="0.51200000000000001" footer="0.51200000000000001"/>
  <pageSetup paperSize="9" scale="83" orientation="portrait"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pageSetUpPr fitToPage="1"/>
  </sheetPr>
  <dimension ref="A1:M61"/>
  <sheetViews>
    <sheetView tabSelected="1" workbookViewId="0">
      <selection activeCell="N39" sqref="N39"/>
    </sheetView>
  </sheetViews>
  <sheetFormatPr defaultRowHeight="13.5"/>
  <cols>
    <col min="1" max="1" width="6.25" style="2" customWidth="1"/>
    <col min="2" max="2" width="10.875" style="2" customWidth="1"/>
    <col min="3" max="3" width="2.875" style="2" customWidth="1"/>
    <col min="4" max="4" width="12.75" style="2" customWidth="1"/>
    <col min="5" max="5" width="3.5" style="2" customWidth="1"/>
    <col min="6" max="6" width="15.625" style="2" customWidth="1"/>
    <col min="7" max="7" width="3.5" style="2" customWidth="1"/>
    <col min="8" max="8" width="15.625" style="2" customWidth="1"/>
    <col min="9" max="9" width="3.5" style="2" customWidth="1"/>
    <col min="10" max="10" width="12.625" style="2" customWidth="1"/>
    <col min="11" max="11" width="3.5" style="2" customWidth="1"/>
    <col min="12" max="16384" width="9" style="2"/>
  </cols>
  <sheetData>
    <row r="1" spans="1:13" ht="15.95" customHeight="1">
      <c r="A1" s="61" t="s">
        <v>78</v>
      </c>
      <c r="B1" s="62"/>
      <c r="C1" s="62"/>
      <c r="D1" s="62"/>
      <c r="E1" s="62"/>
      <c r="F1" s="62"/>
      <c r="G1" s="62"/>
      <c r="H1" s="215" t="s">
        <v>141</v>
      </c>
      <c r="I1" s="215"/>
      <c r="J1" s="215"/>
      <c r="K1" s="216"/>
    </row>
    <row r="2" spans="1:13" ht="15.95" customHeight="1">
      <c r="A2" s="63" t="s">
        <v>13</v>
      </c>
      <c r="B2" s="47"/>
      <c r="C2" s="47"/>
      <c r="D2" s="64"/>
      <c r="E2" s="47"/>
      <c r="F2" s="47"/>
      <c r="G2" s="47"/>
      <c r="H2" s="51"/>
      <c r="I2" s="51"/>
      <c r="J2" s="51"/>
      <c r="K2" s="52"/>
    </row>
    <row r="3" spans="1:13" ht="15.95" customHeight="1">
      <c r="A3" s="63" t="s">
        <v>113</v>
      </c>
      <c r="B3" s="47"/>
      <c r="C3" s="47"/>
      <c r="D3" s="47"/>
      <c r="E3" s="47"/>
      <c r="F3" s="191"/>
      <c r="G3" s="191"/>
      <c r="H3" s="47"/>
      <c r="I3" s="47"/>
      <c r="J3" s="57"/>
      <c r="K3" s="55"/>
    </row>
    <row r="4" spans="1:13" ht="15.95" customHeight="1">
      <c r="A4" s="148" t="s">
        <v>138</v>
      </c>
      <c r="B4" s="149" t="s">
        <v>110</v>
      </c>
      <c r="C4" s="47"/>
      <c r="D4" s="47"/>
      <c r="E4" s="47"/>
      <c r="F4" s="57"/>
      <c r="G4" s="146" t="s">
        <v>61</v>
      </c>
      <c r="H4" s="192"/>
      <c r="I4" s="192"/>
      <c r="J4" s="192"/>
      <c r="K4" s="193"/>
    </row>
    <row r="5" spans="1:13" ht="15.95" customHeight="1">
      <c r="A5" s="65"/>
      <c r="B5" s="149" t="s">
        <v>137</v>
      </c>
      <c r="C5" s="66"/>
      <c r="D5" s="66"/>
      <c r="E5" s="47"/>
      <c r="F5" s="57"/>
      <c r="G5" s="146" t="s">
        <v>62</v>
      </c>
      <c r="H5" s="192"/>
      <c r="I5" s="192"/>
      <c r="J5" s="192"/>
      <c r="K5" s="193"/>
    </row>
    <row r="6" spans="1:13" ht="15.95" customHeight="1">
      <c r="A6" s="223" t="s">
        <v>51</v>
      </c>
      <c r="B6" s="224"/>
      <c r="C6" s="223" t="s">
        <v>66</v>
      </c>
      <c r="D6" s="224"/>
      <c r="E6" s="47"/>
      <c r="F6" s="57"/>
      <c r="G6" s="146" t="s">
        <v>63</v>
      </c>
      <c r="H6" s="192"/>
      <c r="I6" s="192"/>
      <c r="J6" s="192"/>
      <c r="K6" s="193"/>
    </row>
    <row r="7" spans="1:13" ht="15.95" customHeight="1">
      <c r="A7" s="225"/>
      <c r="B7" s="224"/>
      <c r="C7" s="227"/>
      <c r="D7" s="228"/>
      <c r="E7" s="47"/>
      <c r="F7" s="57"/>
      <c r="G7" s="146" t="s">
        <v>192</v>
      </c>
      <c r="H7" s="192"/>
      <c r="I7" s="192"/>
      <c r="J7" s="192"/>
      <c r="K7" s="193"/>
    </row>
    <row r="8" spans="1:13" ht="15.95" customHeight="1">
      <c r="A8" s="226"/>
      <c r="B8" s="224"/>
      <c r="C8" s="229"/>
      <c r="D8" s="230"/>
      <c r="E8" s="47"/>
      <c r="F8" s="57"/>
      <c r="G8" s="146" t="s">
        <v>187</v>
      </c>
      <c r="H8" s="192"/>
      <c r="I8" s="192"/>
      <c r="J8" s="192"/>
      <c r="K8" s="193"/>
    </row>
    <row r="9" spans="1:13" ht="15.95" customHeight="1">
      <c r="A9" s="226"/>
      <c r="B9" s="224"/>
      <c r="C9" s="229"/>
      <c r="D9" s="230"/>
      <c r="E9" s="47"/>
      <c r="F9" s="57"/>
      <c r="G9" s="146" t="s">
        <v>158</v>
      </c>
      <c r="H9" s="192"/>
      <c r="I9" s="192"/>
      <c r="J9" s="192"/>
      <c r="K9" s="193"/>
    </row>
    <row r="10" spans="1:13" ht="15.95" customHeight="1">
      <c r="A10" s="226"/>
      <c r="B10" s="224"/>
      <c r="C10" s="231"/>
      <c r="D10" s="232"/>
      <c r="E10" s="47"/>
      <c r="F10" s="47"/>
      <c r="G10" s="146" t="s">
        <v>109</v>
      </c>
      <c r="H10" s="192"/>
      <c r="I10" s="192"/>
      <c r="J10" s="192"/>
      <c r="K10" s="193"/>
    </row>
    <row r="11" spans="1:13">
      <c r="A11" s="217" t="s">
        <v>38</v>
      </c>
      <c r="B11" s="218"/>
      <c r="C11" s="218"/>
      <c r="D11" s="218"/>
      <c r="E11" s="218"/>
      <c r="F11" s="218"/>
      <c r="G11" s="218"/>
      <c r="H11" s="218"/>
      <c r="I11" s="218"/>
      <c r="J11" s="218"/>
      <c r="K11" s="219"/>
    </row>
    <row r="12" spans="1:13">
      <c r="A12" s="217"/>
      <c r="B12" s="218"/>
      <c r="C12" s="218"/>
      <c r="D12" s="218"/>
      <c r="E12" s="218"/>
      <c r="F12" s="218"/>
      <c r="G12" s="218"/>
      <c r="H12" s="218"/>
      <c r="I12" s="218"/>
      <c r="J12" s="218"/>
      <c r="K12" s="219"/>
    </row>
    <row r="13" spans="1:13" ht="18.75">
      <c r="A13" s="67"/>
      <c r="B13" s="68"/>
      <c r="C13" s="68"/>
      <c r="D13" s="68"/>
      <c r="E13" s="68"/>
      <c r="F13" s="68"/>
      <c r="G13" s="68"/>
      <c r="H13" s="68"/>
      <c r="I13" s="68"/>
      <c r="J13" s="68"/>
      <c r="K13" s="69"/>
      <c r="M13" s="45" t="s">
        <v>85</v>
      </c>
    </row>
    <row r="14" spans="1:13" ht="18.75">
      <c r="A14" s="220" t="s">
        <v>39</v>
      </c>
      <c r="B14" s="221"/>
      <c r="C14" s="221"/>
      <c r="D14" s="221"/>
      <c r="E14" s="221"/>
      <c r="F14" s="221"/>
      <c r="G14" s="221"/>
      <c r="H14" s="221"/>
      <c r="I14" s="221"/>
      <c r="J14" s="221"/>
      <c r="K14" s="222"/>
    </row>
    <row r="15" spans="1:13" ht="14.25">
      <c r="A15" s="63"/>
      <c r="B15" s="47"/>
      <c r="C15" s="47" t="s">
        <v>111</v>
      </c>
      <c r="D15" s="47" t="s">
        <v>112</v>
      </c>
      <c r="E15" s="47"/>
      <c r="F15" s="47"/>
      <c r="G15" s="47"/>
      <c r="H15" s="47"/>
      <c r="I15" s="47"/>
      <c r="J15" s="57"/>
      <c r="K15" s="55"/>
    </row>
    <row r="16" spans="1:13" ht="29.25" customHeight="1">
      <c r="A16" s="169" t="s">
        <v>14</v>
      </c>
      <c r="B16" s="169"/>
      <c r="C16" s="179"/>
      <c r="D16" s="233"/>
      <c r="E16" s="233"/>
      <c r="F16" s="233"/>
      <c r="G16" s="233"/>
      <c r="H16" s="233"/>
      <c r="I16" s="233"/>
      <c r="J16" s="233"/>
      <c r="K16" s="180"/>
    </row>
    <row r="17" spans="1:11" ht="15.95" customHeight="1">
      <c r="A17" s="194" t="s">
        <v>139</v>
      </c>
      <c r="B17" s="194"/>
      <c r="C17" s="234" t="s">
        <v>142</v>
      </c>
      <c r="D17" s="174"/>
      <c r="E17" s="174"/>
      <c r="F17" s="174"/>
      <c r="G17" s="174"/>
      <c r="H17" s="174"/>
      <c r="I17" s="174"/>
      <c r="J17" s="174"/>
      <c r="K17" s="175"/>
    </row>
    <row r="18" spans="1:11" ht="15.95" customHeight="1">
      <c r="A18" s="195" t="s">
        <v>15</v>
      </c>
      <c r="B18" s="195"/>
      <c r="C18" s="234" t="s">
        <v>143</v>
      </c>
      <c r="D18" s="174"/>
      <c r="E18" s="174"/>
      <c r="F18" s="174"/>
      <c r="G18" s="174"/>
      <c r="H18" s="174"/>
      <c r="I18" s="174"/>
      <c r="J18" s="174"/>
      <c r="K18" s="175"/>
    </row>
    <row r="19" spans="1:11" ht="15.95" customHeight="1">
      <c r="A19" s="199" t="s">
        <v>27</v>
      </c>
      <c r="B19" s="199"/>
      <c r="C19" s="201" t="s">
        <v>144</v>
      </c>
      <c r="D19" s="202"/>
      <c r="E19" s="202"/>
      <c r="F19" s="202"/>
      <c r="G19" s="202"/>
      <c r="H19" s="202"/>
      <c r="I19" s="202"/>
      <c r="J19" s="202"/>
      <c r="K19" s="182"/>
    </row>
    <row r="20" spans="1:11" ht="15.95" customHeight="1">
      <c r="A20" s="196" t="s">
        <v>154</v>
      </c>
      <c r="B20" s="196"/>
      <c r="C20" s="203" t="s">
        <v>21</v>
      </c>
      <c r="D20" s="180"/>
      <c r="E20" s="4"/>
      <c r="F20" s="4" t="s">
        <v>152</v>
      </c>
      <c r="G20" s="4"/>
      <c r="H20" s="4" t="s">
        <v>24</v>
      </c>
      <c r="I20" s="4"/>
      <c r="J20" s="4" t="s">
        <v>40</v>
      </c>
      <c r="K20" s="4"/>
    </row>
    <row r="21" spans="1:11" ht="15.95" customHeight="1">
      <c r="A21" s="197"/>
      <c r="B21" s="197"/>
      <c r="C21" s="204" t="s">
        <v>22</v>
      </c>
      <c r="D21" s="175"/>
      <c r="E21" s="143"/>
      <c r="F21" s="143" t="s">
        <v>153</v>
      </c>
      <c r="G21" s="143"/>
      <c r="H21" s="143" t="s">
        <v>25</v>
      </c>
      <c r="I21" s="143"/>
      <c r="J21" s="143" t="s">
        <v>41</v>
      </c>
      <c r="K21" s="143"/>
    </row>
    <row r="22" spans="1:11" ht="15.95" customHeight="1">
      <c r="A22" s="197"/>
      <c r="B22" s="197"/>
      <c r="C22" s="204" t="s">
        <v>23</v>
      </c>
      <c r="D22" s="175"/>
      <c r="E22" s="143"/>
      <c r="F22" s="143" t="s">
        <v>186</v>
      </c>
      <c r="G22" s="143"/>
      <c r="H22" s="143"/>
      <c r="I22" s="143"/>
      <c r="J22" s="143" t="s">
        <v>42</v>
      </c>
      <c r="K22" s="143"/>
    </row>
    <row r="23" spans="1:11" ht="15.95" customHeight="1">
      <c r="A23" s="198"/>
      <c r="B23" s="198"/>
      <c r="C23" s="205" t="s">
        <v>33</v>
      </c>
      <c r="D23" s="182"/>
      <c r="E23" s="6"/>
      <c r="F23" s="6"/>
      <c r="G23" s="6"/>
      <c r="H23" s="6"/>
      <c r="I23" s="5"/>
      <c r="J23" s="6" t="s">
        <v>43</v>
      </c>
      <c r="K23" s="6"/>
    </row>
    <row r="24" spans="1:11" ht="15.95" customHeight="1">
      <c r="A24" s="169" t="s">
        <v>16</v>
      </c>
      <c r="B24" s="206"/>
      <c r="C24" s="235" t="s">
        <v>20</v>
      </c>
      <c r="D24" s="236"/>
      <c r="E24" s="237"/>
      <c r="F24" s="200" t="s">
        <v>36</v>
      </c>
      <c r="G24" s="200"/>
      <c r="H24" s="200" t="s">
        <v>35</v>
      </c>
      <c r="I24" s="210"/>
      <c r="J24" s="200" t="s">
        <v>37</v>
      </c>
      <c r="K24" s="210"/>
    </row>
    <row r="25" spans="1:11" ht="15.95" customHeight="1">
      <c r="A25" s="195"/>
      <c r="B25" s="170"/>
      <c r="C25" s="238" t="s">
        <v>17</v>
      </c>
      <c r="D25" s="239"/>
      <c r="E25" s="240"/>
      <c r="F25" s="211"/>
      <c r="G25" s="211"/>
      <c r="H25" s="211"/>
      <c r="I25" s="211"/>
      <c r="J25" s="211"/>
      <c r="K25" s="211"/>
    </row>
    <row r="26" spans="1:11" ht="15.95" customHeight="1">
      <c r="A26" s="195"/>
      <c r="B26" s="170"/>
      <c r="C26" s="204" t="s">
        <v>26</v>
      </c>
      <c r="D26" s="241"/>
      <c r="E26" s="242"/>
      <c r="F26" s="189"/>
      <c r="G26" s="189"/>
      <c r="H26" s="189"/>
      <c r="I26" s="189"/>
      <c r="J26" s="189"/>
      <c r="K26" s="189"/>
    </row>
    <row r="27" spans="1:11" ht="15.95" customHeight="1">
      <c r="A27" s="195"/>
      <c r="B27" s="170"/>
      <c r="C27" s="204" t="s">
        <v>34</v>
      </c>
      <c r="D27" s="241"/>
      <c r="E27" s="242"/>
      <c r="F27" s="189"/>
      <c r="G27" s="189"/>
      <c r="H27" s="189"/>
      <c r="I27" s="189"/>
      <c r="J27" s="189"/>
      <c r="K27" s="189"/>
    </row>
    <row r="28" spans="1:11" ht="15.95" customHeight="1">
      <c r="A28" s="207"/>
      <c r="B28" s="172"/>
      <c r="C28" s="205" t="s">
        <v>18</v>
      </c>
      <c r="D28" s="208"/>
      <c r="E28" s="209"/>
      <c r="F28" s="190"/>
      <c r="G28" s="190"/>
      <c r="H28" s="190"/>
      <c r="I28" s="190"/>
      <c r="J28" s="190"/>
      <c r="K28" s="190"/>
    </row>
    <row r="29" spans="1:11" ht="15.95" customHeight="1">
      <c r="A29" s="169" t="s">
        <v>19</v>
      </c>
      <c r="B29" s="169"/>
      <c r="C29" s="243" t="s">
        <v>45</v>
      </c>
      <c r="D29" s="233" t="s">
        <v>47</v>
      </c>
      <c r="E29" s="180"/>
      <c r="F29" s="179" t="s">
        <v>28</v>
      </c>
      <c r="G29" s="180"/>
      <c r="H29" s="184" t="s">
        <v>31</v>
      </c>
      <c r="I29" s="185"/>
      <c r="J29" s="7"/>
      <c r="K29" s="8"/>
    </row>
    <row r="30" spans="1:11" ht="15.95" customHeight="1">
      <c r="A30" s="170"/>
      <c r="B30" s="170"/>
      <c r="C30" s="244"/>
      <c r="D30" s="174" t="s">
        <v>48</v>
      </c>
      <c r="E30" s="175"/>
      <c r="F30" s="173" t="s">
        <v>29</v>
      </c>
      <c r="G30" s="175"/>
      <c r="H30" s="177" t="s">
        <v>32</v>
      </c>
      <c r="I30" s="178"/>
      <c r="J30" s="9"/>
      <c r="K30" s="10"/>
    </row>
    <row r="31" spans="1:11" ht="15.95" customHeight="1">
      <c r="A31" s="170"/>
      <c r="B31" s="170"/>
      <c r="C31" s="244"/>
      <c r="D31" s="174" t="s">
        <v>49</v>
      </c>
      <c r="E31" s="175"/>
      <c r="F31" s="173" t="s">
        <v>104</v>
      </c>
      <c r="G31" s="175"/>
      <c r="H31" s="177" t="s">
        <v>105</v>
      </c>
      <c r="I31" s="178"/>
      <c r="J31" s="9"/>
      <c r="K31" s="10"/>
    </row>
    <row r="32" spans="1:11" ht="15.95" customHeight="1">
      <c r="A32" s="170"/>
      <c r="B32" s="170"/>
      <c r="C32" s="245"/>
      <c r="D32" s="183" t="s">
        <v>50</v>
      </c>
      <c r="E32" s="182"/>
      <c r="F32" s="181" t="s">
        <v>104</v>
      </c>
      <c r="G32" s="182"/>
      <c r="H32" s="186" t="s">
        <v>105</v>
      </c>
      <c r="I32" s="187"/>
      <c r="J32" s="11"/>
      <c r="K32" s="12"/>
    </row>
    <row r="33" spans="1:12" ht="15.95" customHeight="1">
      <c r="A33" s="170"/>
      <c r="B33" s="170"/>
      <c r="C33" s="203" t="s">
        <v>183</v>
      </c>
      <c r="D33" s="213"/>
      <c r="E33" s="214"/>
      <c r="F33" s="179" t="s">
        <v>28</v>
      </c>
      <c r="G33" s="180"/>
      <c r="H33" s="184" t="s">
        <v>31</v>
      </c>
      <c r="I33" s="185"/>
      <c r="J33" s="7"/>
      <c r="K33" s="8"/>
    </row>
    <row r="34" spans="1:12" ht="15.95" customHeight="1">
      <c r="A34" s="171"/>
      <c r="B34" s="171"/>
      <c r="C34" s="173" t="s">
        <v>181</v>
      </c>
      <c r="D34" s="174"/>
      <c r="E34" s="175"/>
      <c r="F34" s="176" t="s">
        <v>30</v>
      </c>
      <c r="G34" s="175"/>
      <c r="H34" s="177" t="s">
        <v>182</v>
      </c>
      <c r="I34" s="178"/>
      <c r="J34" s="9"/>
      <c r="K34" s="10"/>
    </row>
    <row r="35" spans="1:12" ht="15.95" customHeight="1">
      <c r="A35" s="172"/>
      <c r="B35" s="172"/>
      <c r="C35" s="212" t="s">
        <v>145</v>
      </c>
      <c r="D35" s="202"/>
      <c r="E35" s="182"/>
      <c r="F35" s="188" t="s">
        <v>148</v>
      </c>
      <c r="G35" s="182"/>
      <c r="H35" s="186" t="s">
        <v>31</v>
      </c>
      <c r="I35" s="187"/>
      <c r="J35" s="11"/>
      <c r="K35" s="12"/>
    </row>
    <row r="36" spans="1:12" ht="15.95" customHeight="1">
      <c r="A36" s="150" t="s">
        <v>159</v>
      </c>
      <c r="B36" s="151"/>
      <c r="C36" s="13" t="s">
        <v>77</v>
      </c>
      <c r="D36" s="75" t="s">
        <v>160</v>
      </c>
      <c r="E36" s="75"/>
      <c r="F36" s="75"/>
      <c r="G36" s="75"/>
      <c r="H36" s="75"/>
      <c r="I36" s="75"/>
      <c r="J36" s="75"/>
      <c r="K36" s="138"/>
      <c r="L36" s="76"/>
    </row>
    <row r="37" spans="1:12" ht="15.95" customHeight="1">
      <c r="A37" s="150"/>
      <c r="B37" s="151"/>
      <c r="C37" s="13" t="s">
        <v>77</v>
      </c>
      <c r="D37" s="75" t="s">
        <v>106</v>
      </c>
      <c r="E37" s="75"/>
      <c r="F37" s="75"/>
      <c r="G37" s="75"/>
      <c r="H37" s="75"/>
      <c r="I37" s="75"/>
      <c r="J37" s="75"/>
      <c r="K37" s="138"/>
      <c r="L37" s="76"/>
    </row>
    <row r="38" spans="1:12" ht="15.95" customHeight="1">
      <c r="A38" s="150"/>
      <c r="B38" s="151"/>
      <c r="C38" s="13" t="s">
        <v>46</v>
      </c>
      <c r="D38" s="75" t="s">
        <v>203</v>
      </c>
      <c r="E38" s="75"/>
      <c r="F38" s="75"/>
      <c r="G38" s="75"/>
      <c r="H38" s="75"/>
      <c r="I38" s="75"/>
      <c r="J38" s="75"/>
      <c r="K38" s="155"/>
      <c r="L38" s="76"/>
    </row>
    <row r="39" spans="1:12" ht="15.95" customHeight="1">
      <c r="A39" s="150"/>
      <c r="B39" s="151"/>
      <c r="C39" s="13" t="s">
        <v>46</v>
      </c>
      <c r="D39" s="75" t="s">
        <v>204</v>
      </c>
      <c r="E39" s="75"/>
      <c r="F39" s="75"/>
      <c r="G39" s="75"/>
      <c r="H39" s="75"/>
      <c r="I39" s="75"/>
      <c r="J39" s="75"/>
      <c r="K39" s="155"/>
      <c r="L39" s="76"/>
    </row>
    <row r="40" spans="1:12" ht="15.95" customHeight="1">
      <c r="A40" s="152"/>
      <c r="B40" s="153"/>
      <c r="C40" s="13" t="s">
        <v>46</v>
      </c>
      <c r="D40" s="75" t="s">
        <v>205</v>
      </c>
      <c r="E40" s="75"/>
      <c r="F40" s="75"/>
      <c r="G40" s="75"/>
      <c r="H40" s="75"/>
      <c r="I40" s="75"/>
      <c r="J40" s="75"/>
      <c r="K40" s="138"/>
      <c r="L40" s="76"/>
    </row>
    <row r="41" spans="1:12" ht="15.95" customHeight="1">
      <c r="A41" s="152"/>
      <c r="B41" s="153"/>
      <c r="C41" s="13" t="s">
        <v>46</v>
      </c>
      <c r="D41" s="75" t="s">
        <v>84</v>
      </c>
      <c r="E41" s="75"/>
      <c r="F41" s="75"/>
      <c r="G41" s="75"/>
      <c r="H41" s="75"/>
      <c r="I41" s="75"/>
      <c r="J41" s="75"/>
      <c r="K41" s="138"/>
      <c r="L41" s="76"/>
    </row>
    <row r="42" spans="1:12" ht="15.95" customHeight="1">
      <c r="A42" s="152"/>
      <c r="B42" s="153"/>
      <c r="C42" s="13" t="s">
        <v>46</v>
      </c>
      <c r="D42" s="75" t="s">
        <v>156</v>
      </c>
      <c r="E42" s="75"/>
      <c r="F42" s="75"/>
      <c r="G42" s="75"/>
      <c r="H42" s="75"/>
      <c r="I42" s="75"/>
      <c r="J42" s="75"/>
      <c r="K42" s="138"/>
      <c r="L42" s="76"/>
    </row>
    <row r="43" spans="1:12" ht="15.95" customHeight="1">
      <c r="A43" s="152"/>
      <c r="B43" s="153"/>
      <c r="C43" s="13" t="s">
        <v>46</v>
      </c>
      <c r="D43" s="75" t="s">
        <v>193</v>
      </c>
      <c r="E43" s="75"/>
      <c r="F43" s="75"/>
      <c r="G43" s="75"/>
      <c r="H43" s="75"/>
      <c r="I43" s="75"/>
      <c r="J43" s="75"/>
      <c r="K43" s="138"/>
      <c r="L43" s="76"/>
    </row>
    <row r="44" spans="1:12" ht="15.95" customHeight="1">
      <c r="A44" s="152"/>
      <c r="B44" s="153"/>
      <c r="C44" s="13" t="s">
        <v>46</v>
      </c>
      <c r="D44" s="156" t="s">
        <v>149</v>
      </c>
      <c r="E44" s="75"/>
      <c r="F44" s="75"/>
      <c r="G44" s="75"/>
      <c r="H44" s="75"/>
      <c r="I44" s="75"/>
      <c r="J44" s="75"/>
      <c r="K44" s="138"/>
      <c r="L44" s="76"/>
    </row>
    <row r="45" spans="1:12" ht="15.95" customHeight="1">
      <c r="A45" s="152"/>
      <c r="B45" s="153"/>
      <c r="C45" s="13" t="s">
        <v>46</v>
      </c>
      <c r="D45" s="75" t="s">
        <v>65</v>
      </c>
      <c r="E45" s="75"/>
      <c r="F45" s="75"/>
      <c r="G45" s="75"/>
      <c r="H45" s="75"/>
      <c r="I45" s="75"/>
      <c r="J45" s="75"/>
      <c r="K45" s="138"/>
      <c r="L45" s="76"/>
    </row>
    <row r="46" spans="1:12" ht="15.95" customHeight="1">
      <c r="A46" s="152"/>
      <c r="B46" s="153"/>
      <c r="C46" s="13"/>
      <c r="D46" s="75" t="s">
        <v>202</v>
      </c>
      <c r="E46" s="75"/>
      <c r="F46" s="75"/>
      <c r="G46" s="75"/>
      <c r="H46" s="75"/>
      <c r="I46" s="75"/>
      <c r="J46" s="75"/>
      <c r="K46" s="138"/>
      <c r="L46" s="76"/>
    </row>
    <row r="47" spans="1:12" ht="15.95" customHeight="1">
      <c r="A47" s="152"/>
      <c r="B47" s="153"/>
      <c r="C47" s="13" t="s">
        <v>46</v>
      </c>
      <c r="D47" s="75" t="s">
        <v>157</v>
      </c>
      <c r="E47" s="75"/>
      <c r="F47" s="75"/>
      <c r="G47" s="75"/>
      <c r="H47" s="75"/>
      <c r="I47" s="75"/>
      <c r="J47" s="75"/>
      <c r="K47" s="138"/>
      <c r="L47" s="76"/>
    </row>
    <row r="48" spans="1:12" ht="15.95" customHeight="1">
      <c r="A48" s="152"/>
      <c r="B48" s="153"/>
      <c r="C48" s="13" t="s">
        <v>46</v>
      </c>
      <c r="D48" s="75" t="s">
        <v>75</v>
      </c>
      <c r="E48" s="75"/>
      <c r="F48" s="75"/>
      <c r="G48" s="75"/>
      <c r="H48" s="75"/>
      <c r="I48" s="75"/>
      <c r="J48" s="75"/>
      <c r="K48" s="138"/>
      <c r="L48" s="76"/>
    </row>
    <row r="49" spans="1:12" ht="15.95" customHeight="1">
      <c r="A49" s="152"/>
      <c r="B49" s="153"/>
      <c r="C49" s="13"/>
      <c r="D49" s="57"/>
      <c r="E49" s="51"/>
      <c r="F49" s="51"/>
      <c r="G49" s="51"/>
      <c r="H49" s="51"/>
      <c r="I49" s="51"/>
      <c r="J49" s="51" t="s">
        <v>12</v>
      </c>
      <c r="K49" s="52"/>
      <c r="L49" s="76"/>
    </row>
    <row r="50" spans="1:12">
      <c r="A50" s="152"/>
      <c r="B50" s="153"/>
      <c r="C50" s="13" t="s">
        <v>46</v>
      </c>
      <c r="D50" s="48" t="s">
        <v>199</v>
      </c>
      <c r="E50" s="48"/>
      <c r="F50" s="48"/>
      <c r="G50" s="48"/>
      <c r="H50" s="48"/>
      <c r="I50" s="48"/>
      <c r="J50" s="48"/>
      <c r="K50" s="49"/>
      <c r="L50" s="76"/>
    </row>
    <row r="51" spans="1:12" ht="15.95" customHeight="1">
      <c r="A51" s="152"/>
      <c r="B51" s="153"/>
      <c r="C51" s="13"/>
      <c r="D51" s="59" t="s">
        <v>121</v>
      </c>
      <c r="E51" s="48"/>
      <c r="F51" s="48"/>
      <c r="G51" s="48"/>
      <c r="H51" s="48"/>
      <c r="I51" s="48"/>
      <c r="J51" s="48"/>
      <c r="K51" s="49"/>
      <c r="L51" s="76"/>
    </row>
    <row r="52" spans="1:12" ht="15.95" customHeight="1">
      <c r="A52" s="152"/>
      <c r="B52" s="153"/>
      <c r="C52" s="13"/>
      <c r="D52" s="48" t="s">
        <v>122</v>
      </c>
      <c r="E52" s="48"/>
      <c r="F52" s="48"/>
      <c r="G52" s="48" ph="1"/>
      <c r="H52" s="48" ph="1"/>
      <c r="I52" s="48" ph="1"/>
      <c r="J52" s="48" ph="1"/>
      <c r="K52" s="49" ph="1"/>
      <c r="L52" s="76"/>
    </row>
    <row r="53" spans="1:12" ht="15.95" customHeight="1">
      <c r="A53" s="152"/>
      <c r="B53" s="153"/>
      <c r="C53" s="13"/>
      <c r="D53" s="75" t="s">
        <v>123</v>
      </c>
      <c r="E53" s="75"/>
      <c r="F53" s="75"/>
      <c r="G53" s="75"/>
      <c r="H53" s="75"/>
      <c r="I53" s="75"/>
      <c r="J53" s="75"/>
      <c r="K53" s="138"/>
      <c r="L53" s="1"/>
    </row>
    <row r="54" spans="1:12" ht="15.95" customHeight="1">
      <c r="A54" s="152"/>
      <c r="B54" s="153"/>
      <c r="C54" s="13"/>
      <c r="D54" s="59" t="s">
        <v>188</v>
      </c>
      <c r="E54" s="48"/>
      <c r="F54" s="48"/>
      <c r="G54" s="48"/>
      <c r="H54" s="48"/>
      <c r="I54" s="48"/>
      <c r="J54" s="48"/>
      <c r="K54" s="49"/>
      <c r="L54" s="76"/>
    </row>
    <row r="55" spans="1:12" ht="15.95" customHeight="1">
      <c r="A55" s="152"/>
      <c r="B55" s="153"/>
      <c r="C55" s="13"/>
      <c r="D55" s="48" t="s">
        <v>189</v>
      </c>
      <c r="E55" s="48"/>
      <c r="F55" s="48"/>
      <c r="G55" s="48" ph="1"/>
      <c r="H55" s="48" ph="1"/>
      <c r="I55" s="48" ph="1"/>
      <c r="J55" s="48" ph="1"/>
      <c r="K55" s="49" ph="1"/>
      <c r="L55" s="76"/>
    </row>
    <row r="56" spans="1:12" ht="15.95" customHeight="1">
      <c r="A56" s="152"/>
      <c r="B56" s="153"/>
      <c r="C56" s="13"/>
      <c r="D56" s="59" t="s">
        <v>151</v>
      </c>
      <c r="E56" s="74"/>
      <c r="F56" s="74"/>
      <c r="G56" s="74"/>
      <c r="H56" s="75"/>
      <c r="I56" s="75"/>
      <c r="J56" s="75"/>
      <c r="K56" s="138"/>
      <c r="L56" s="3"/>
    </row>
    <row r="57" spans="1:12" ht="15.95" customHeight="1">
      <c r="A57" s="152"/>
      <c r="B57" s="153"/>
      <c r="C57" s="13"/>
      <c r="D57" s="74" t="s">
        <v>150</v>
      </c>
      <c r="E57" s="74"/>
      <c r="F57" s="74"/>
      <c r="G57" s="74"/>
      <c r="H57" s="75"/>
      <c r="I57" s="75"/>
      <c r="J57" s="75"/>
      <c r="K57" s="138"/>
      <c r="L57" s="3"/>
    </row>
    <row r="58" spans="1:12" ht="15.95" customHeight="1" thickBot="1">
      <c r="A58" s="152"/>
      <c r="B58" s="153"/>
      <c r="C58" s="13"/>
      <c r="D58" s="46" t="s">
        <v>60</v>
      </c>
      <c r="E58" s="57"/>
      <c r="F58" s="46" t="s">
        <v>99</v>
      </c>
      <c r="G58" s="72" t="s">
        <v>100</v>
      </c>
      <c r="H58" s="56" t="s">
        <v>69</v>
      </c>
      <c r="I58" s="57"/>
      <c r="J58" s="72" t="s">
        <v>101</v>
      </c>
      <c r="K58" s="73"/>
      <c r="L58" s="3"/>
    </row>
    <row r="59" spans="1:12" ht="15.95" customHeight="1">
      <c r="A59" s="152"/>
      <c r="B59" s="153"/>
      <c r="C59" s="60"/>
      <c r="D59" s="50" t="s">
        <v>76</v>
      </c>
      <c r="E59" s="53" t="s">
        <v>134</v>
      </c>
      <c r="F59" s="54"/>
      <c r="G59" s="54"/>
      <c r="H59" s="54"/>
      <c r="I59" s="54"/>
      <c r="J59" s="54"/>
      <c r="K59" s="70"/>
      <c r="L59" s="58"/>
    </row>
    <row r="60" spans="1:12" ht="14.25">
      <c r="A60" s="139"/>
      <c r="B60" s="140"/>
      <c r="C60" s="71"/>
      <c r="D60" s="145" t="s">
        <v>56</v>
      </c>
      <c r="E60" s="144" t="s">
        <v>135</v>
      </c>
      <c r="F60" s="141"/>
      <c r="G60" s="141"/>
      <c r="H60" s="141"/>
      <c r="I60" s="141"/>
      <c r="J60" s="141"/>
      <c r="K60" s="142"/>
      <c r="L60" s="75"/>
    </row>
    <row r="61" spans="1:12">
      <c r="L61" s="75"/>
    </row>
  </sheetData>
  <mergeCells count="72">
    <mergeCell ref="H29:I29"/>
    <mergeCell ref="H30:I30"/>
    <mergeCell ref="H31:I31"/>
    <mergeCell ref="C24:E24"/>
    <mergeCell ref="C25:E25"/>
    <mergeCell ref="C26:E26"/>
    <mergeCell ref="C27:E27"/>
    <mergeCell ref="C29:C32"/>
    <mergeCell ref="D29:E29"/>
    <mergeCell ref="C6:D6"/>
    <mergeCell ref="C7:D10"/>
    <mergeCell ref="C16:K16"/>
    <mergeCell ref="C17:K17"/>
    <mergeCell ref="C18:K18"/>
    <mergeCell ref="H8:K8"/>
    <mergeCell ref="H9:K9"/>
    <mergeCell ref="H10:K10"/>
    <mergeCell ref="C35:E35"/>
    <mergeCell ref="C33:E33"/>
    <mergeCell ref="H1:K1"/>
    <mergeCell ref="A11:K12"/>
    <mergeCell ref="A14:K14"/>
    <mergeCell ref="F27:G27"/>
    <mergeCell ref="A6:B6"/>
    <mergeCell ref="A7:B10"/>
    <mergeCell ref="C21:D21"/>
    <mergeCell ref="H25:I25"/>
    <mergeCell ref="F26:G26"/>
    <mergeCell ref="H26:I26"/>
    <mergeCell ref="F25:G25"/>
    <mergeCell ref="H27:I27"/>
    <mergeCell ref="H24:I24"/>
    <mergeCell ref="A16:B16"/>
    <mergeCell ref="A17:B17"/>
    <mergeCell ref="A18:B18"/>
    <mergeCell ref="A20:B23"/>
    <mergeCell ref="A19:B19"/>
    <mergeCell ref="F24:G24"/>
    <mergeCell ref="C19:K19"/>
    <mergeCell ref="C20:D20"/>
    <mergeCell ref="C22:D22"/>
    <mergeCell ref="C23:D23"/>
    <mergeCell ref="A24:B28"/>
    <mergeCell ref="C28:E28"/>
    <mergeCell ref="J24:K24"/>
    <mergeCell ref="J25:K25"/>
    <mergeCell ref="F28:G28"/>
    <mergeCell ref="J26:K26"/>
    <mergeCell ref="H28:I28"/>
    <mergeCell ref="J27:K27"/>
    <mergeCell ref="J28:K28"/>
    <mergeCell ref="F3:G3"/>
    <mergeCell ref="H4:K4"/>
    <mergeCell ref="H5:K5"/>
    <mergeCell ref="H6:K6"/>
    <mergeCell ref="H7:K7"/>
    <mergeCell ref="A29:B35"/>
    <mergeCell ref="C34:E34"/>
    <mergeCell ref="F34:G34"/>
    <mergeCell ref="H34:I34"/>
    <mergeCell ref="F29:G29"/>
    <mergeCell ref="F30:G30"/>
    <mergeCell ref="F32:G32"/>
    <mergeCell ref="D32:E32"/>
    <mergeCell ref="F33:G33"/>
    <mergeCell ref="H33:I33"/>
    <mergeCell ref="D30:E30"/>
    <mergeCell ref="H32:I32"/>
    <mergeCell ref="F31:G31"/>
    <mergeCell ref="D31:E31"/>
    <mergeCell ref="F35:G35"/>
    <mergeCell ref="H35:I35"/>
  </mergeCells>
  <phoneticPr fontId="1"/>
  <dataValidations count="1">
    <dataValidation type="list" allowBlank="1" showInputMessage="1" showErrorMessage="1" sqref="E20:E23 G20:G23 I20:I22 K20:K23">
      <formula1>$M$13</formula1>
    </dataValidation>
  </dataValidations>
  <pageMargins left="0.74803149606299213" right="0.35433070866141736" top="0.35433070866141736" bottom="0.27559055118110237" header="0.35433070866141736" footer="0.23622047244094491"/>
  <pageSetup paperSize="256" scale="92" orientation="portrait" cellComments="asDisplayed" horizontalDpi="4294967293"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N65"/>
  <sheetViews>
    <sheetView topLeftCell="A10" zoomScale="70" zoomScaleNormal="70" workbookViewId="0">
      <selection activeCell="H36" sqref="H36"/>
    </sheetView>
  </sheetViews>
  <sheetFormatPr defaultRowHeight="14.25"/>
  <cols>
    <col min="1" max="1" width="7.375" style="77" customWidth="1"/>
    <col min="2" max="2" width="9" style="77"/>
    <col min="3" max="3" width="10" style="77" customWidth="1"/>
    <col min="4" max="4" width="6.25" style="77" customWidth="1"/>
    <col min="5" max="5" width="3.5" style="77" customWidth="1"/>
    <col min="6" max="7" width="10.5" style="77" customWidth="1"/>
    <col min="8" max="8" width="14.375" style="77" customWidth="1"/>
    <col min="9" max="9" width="3.625" style="77" customWidth="1"/>
    <col min="10" max="10" width="12.625" style="77" customWidth="1"/>
    <col min="11" max="11" width="6" style="77" customWidth="1"/>
    <col min="12" max="12" width="9" style="77" hidden="1" customWidth="1"/>
    <col min="13" max="13" width="28.625" style="77" hidden="1" customWidth="1"/>
    <col min="14" max="14" width="19.625" style="77" hidden="1" customWidth="1"/>
    <col min="15" max="16384" width="9" style="77"/>
  </cols>
  <sheetData>
    <row r="1" spans="1:14" s="80" customFormat="1" ht="15.95" customHeight="1">
      <c r="A1" s="77" t="s">
        <v>119</v>
      </c>
      <c r="B1" s="77"/>
      <c r="C1" s="77"/>
      <c r="D1" s="77"/>
      <c r="E1" s="77"/>
      <c r="F1" s="77"/>
      <c r="G1" s="78"/>
      <c r="H1" s="79" t="s">
        <v>180</v>
      </c>
      <c r="I1" s="79"/>
      <c r="J1" s="79"/>
      <c r="K1" s="79"/>
    </row>
    <row r="2" spans="1:14" s="80" customFormat="1" ht="15.95" customHeight="1">
      <c r="A2" s="77" t="s">
        <v>120</v>
      </c>
      <c r="B2" s="77"/>
      <c r="C2" s="77"/>
      <c r="D2" s="77"/>
      <c r="E2" s="77"/>
      <c r="F2" s="77"/>
      <c r="G2" s="77"/>
      <c r="H2" s="81"/>
      <c r="I2" s="81"/>
      <c r="J2" s="81"/>
      <c r="K2" s="81"/>
    </row>
    <row r="3" spans="1:14" s="80" customFormat="1" ht="15.95" customHeight="1">
      <c r="C3" s="77"/>
      <c r="D3" s="77"/>
      <c r="E3" s="77"/>
      <c r="F3" s="246"/>
      <c r="G3" s="246"/>
      <c r="H3" s="77"/>
      <c r="I3" s="77"/>
    </row>
    <row r="4" spans="1:14" s="80" customFormat="1" ht="15.95" customHeight="1">
      <c r="A4" s="82" t="s">
        <v>162</v>
      </c>
      <c r="B4" s="83" t="s">
        <v>163</v>
      </c>
      <c r="C4" s="77"/>
      <c r="D4" s="77"/>
      <c r="E4" s="77"/>
      <c r="G4" s="84"/>
      <c r="H4" s="247"/>
      <c r="I4" s="247"/>
      <c r="J4" s="247"/>
      <c r="K4" s="247"/>
    </row>
    <row r="5" spans="1:14" s="80" customFormat="1" ht="21.75" customHeight="1">
      <c r="A5" s="85"/>
      <c r="B5" s="86" t="s">
        <v>164</v>
      </c>
      <c r="C5" s="87"/>
      <c r="D5" s="87"/>
      <c r="E5" s="77"/>
      <c r="G5" s="84"/>
      <c r="H5" s="247"/>
      <c r="I5" s="247"/>
      <c r="J5" s="247"/>
      <c r="K5" s="247"/>
    </row>
    <row r="6" spans="1:14" s="87" customFormat="1" ht="17.25">
      <c r="A6" s="248" t="s">
        <v>131</v>
      </c>
      <c r="B6" s="248"/>
      <c r="C6" s="248"/>
      <c r="D6" s="248"/>
      <c r="E6" s="248"/>
      <c r="F6" s="248"/>
      <c r="G6" s="248"/>
      <c r="H6" s="248"/>
      <c r="I6" s="248"/>
      <c r="J6" s="248"/>
      <c r="K6" s="249"/>
    </row>
    <row r="7" spans="1:14">
      <c r="A7" s="250"/>
      <c r="B7" s="250"/>
      <c r="C7" s="250"/>
      <c r="D7" s="250"/>
      <c r="G7" s="88" t="s">
        <v>86</v>
      </c>
    </row>
    <row r="8" spans="1:14" ht="27.75" customHeight="1">
      <c r="A8" s="251" t="s">
        <v>0</v>
      </c>
      <c r="B8" s="251"/>
      <c r="C8" s="252"/>
      <c r="D8" s="253"/>
      <c r="E8" s="253"/>
      <c r="F8" s="253"/>
      <c r="G8" s="89"/>
      <c r="H8" s="254" t="s">
        <v>74</v>
      </c>
      <c r="I8" s="255"/>
      <c r="J8" s="256"/>
      <c r="K8" s="257"/>
      <c r="N8" s="77" t="s">
        <v>165</v>
      </c>
    </row>
    <row r="9" spans="1:14" s="80" customFormat="1" ht="15.95" customHeight="1">
      <c r="A9" s="266" t="s">
        <v>154</v>
      </c>
      <c r="B9" s="266"/>
      <c r="C9" s="269" t="s">
        <v>21</v>
      </c>
      <c r="D9" s="270"/>
      <c r="E9" s="90"/>
      <c r="F9" s="91" t="s">
        <v>152</v>
      </c>
      <c r="G9" s="90"/>
      <c r="H9" s="92" t="s">
        <v>24</v>
      </c>
      <c r="I9" s="90"/>
      <c r="J9" s="92" t="s">
        <v>40</v>
      </c>
      <c r="K9" s="90"/>
      <c r="M9" s="80" t="s">
        <v>166</v>
      </c>
      <c r="N9" s="77"/>
    </row>
    <row r="10" spans="1:14" s="80" customFormat="1" ht="15.95" customHeight="1">
      <c r="A10" s="267"/>
      <c r="B10" s="267"/>
      <c r="C10" s="271" t="s">
        <v>22</v>
      </c>
      <c r="D10" s="272"/>
      <c r="E10" s="93"/>
      <c r="F10" s="94" t="s">
        <v>64</v>
      </c>
      <c r="G10" s="93"/>
      <c r="H10" s="94" t="s">
        <v>25</v>
      </c>
      <c r="I10" s="93"/>
      <c r="J10" s="94" t="s">
        <v>41</v>
      </c>
      <c r="K10" s="93"/>
    </row>
    <row r="11" spans="1:14" s="80" customFormat="1" ht="15.95" customHeight="1">
      <c r="A11" s="267"/>
      <c r="B11" s="267"/>
      <c r="C11" s="271" t="s">
        <v>23</v>
      </c>
      <c r="D11" s="272"/>
      <c r="E11" s="93"/>
      <c r="F11" s="94" t="s">
        <v>167</v>
      </c>
      <c r="G11" s="93"/>
      <c r="H11" s="94"/>
      <c r="I11" s="95"/>
      <c r="J11" s="94" t="s">
        <v>42</v>
      </c>
      <c r="K11" s="93"/>
    </row>
    <row r="12" spans="1:14" s="80" customFormat="1" ht="15.95" customHeight="1">
      <c r="A12" s="268"/>
      <c r="B12" s="268"/>
      <c r="C12" s="273" t="s">
        <v>168</v>
      </c>
      <c r="D12" s="274"/>
      <c r="E12" s="96"/>
      <c r="F12" s="97"/>
      <c r="G12" s="98"/>
      <c r="H12" s="97"/>
      <c r="I12" s="99"/>
      <c r="J12" s="97" t="s">
        <v>43</v>
      </c>
      <c r="K12" s="96"/>
    </row>
    <row r="13" spans="1:14" s="80" customFormat="1" ht="15.95" customHeight="1">
      <c r="A13" s="275" t="s">
        <v>16</v>
      </c>
      <c r="B13" s="276"/>
      <c r="C13" s="281" t="s">
        <v>20</v>
      </c>
      <c r="D13" s="282"/>
      <c r="E13" s="283"/>
      <c r="F13" s="258" t="s">
        <v>36</v>
      </c>
      <c r="G13" s="258"/>
      <c r="H13" s="258" t="s">
        <v>35</v>
      </c>
      <c r="I13" s="259"/>
      <c r="J13" s="258" t="s">
        <v>37</v>
      </c>
      <c r="K13" s="259"/>
    </row>
    <row r="14" spans="1:14" s="80" customFormat="1" ht="15.95" customHeight="1">
      <c r="A14" s="277"/>
      <c r="B14" s="278"/>
      <c r="C14" s="260" t="s">
        <v>17</v>
      </c>
      <c r="D14" s="261"/>
      <c r="E14" s="262"/>
      <c r="F14" s="263"/>
      <c r="G14" s="263"/>
      <c r="H14" s="263"/>
      <c r="I14" s="263"/>
      <c r="J14" s="264">
        <f>F14+H14</f>
        <v>0</v>
      </c>
      <c r="K14" s="265"/>
    </row>
    <row r="15" spans="1:14" s="80" customFormat="1" ht="15.95" customHeight="1">
      <c r="A15" s="277"/>
      <c r="B15" s="278"/>
      <c r="C15" s="271" t="s">
        <v>26</v>
      </c>
      <c r="D15" s="284"/>
      <c r="E15" s="285"/>
      <c r="F15" s="307"/>
      <c r="G15" s="307"/>
      <c r="H15" s="307"/>
      <c r="I15" s="307"/>
      <c r="J15" s="308">
        <f t="shared" ref="J15:J17" si="0">F15+H15</f>
        <v>0</v>
      </c>
      <c r="K15" s="309"/>
    </row>
    <row r="16" spans="1:14" s="80" customFormat="1" ht="15.95" customHeight="1">
      <c r="A16" s="277"/>
      <c r="B16" s="278"/>
      <c r="C16" s="271" t="s">
        <v>169</v>
      </c>
      <c r="D16" s="284"/>
      <c r="E16" s="285"/>
      <c r="F16" s="307"/>
      <c r="G16" s="307"/>
      <c r="H16" s="307"/>
      <c r="I16" s="307"/>
      <c r="J16" s="308">
        <f t="shared" si="0"/>
        <v>0</v>
      </c>
      <c r="K16" s="309"/>
    </row>
    <row r="17" spans="1:14" s="80" customFormat="1" ht="15.95" customHeight="1" thickBot="1">
      <c r="A17" s="279"/>
      <c r="B17" s="280"/>
      <c r="C17" s="286" t="s">
        <v>18</v>
      </c>
      <c r="D17" s="287"/>
      <c r="E17" s="288"/>
      <c r="F17" s="289"/>
      <c r="G17" s="289"/>
      <c r="H17" s="289"/>
      <c r="I17" s="289"/>
      <c r="J17" s="290">
        <f t="shared" si="0"/>
        <v>0</v>
      </c>
      <c r="K17" s="291"/>
    </row>
    <row r="18" spans="1:14" ht="15.95" customHeight="1">
      <c r="A18" s="292" t="s">
        <v>67</v>
      </c>
      <c r="B18" s="293"/>
      <c r="C18" s="100" t="s">
        <v>170</v>
      </c>
      <c r="D18" s="300" t="s">
        <v>171</v>
      </c>
      <c r="E18" s="301"/>
      <c r="F18" s="301"/>
      <c r="G18" s="301"/>
      <c r="H18" s="301"/>
      <c r="I18" s="301"/>
      <c r="J18" s="301"/>
      <c r="K18" s="302"/>
    </row>
    <row r="19" spans="1:14" ht="15.95" customHeight="1">
      <c r="A19" s="294"/>
      <c r="B19" s="295"/>
      <c r="C19" s="101" t="s">
        <v>56</v>
      </c>
      <c r="D19" s="303" t="s">
        <v>135</v>
      </c>
      <c r="E19" s="274"/>
      <c r="F19" s="274"/>
      <c r="G19" s="274"/>
      <c r="H19" s="274"/>
      <c r="I19" s="274"/>
      <c r="J19" s="274"/>
      <c r="K19" s="304"/>
    </row>
    <row r="20" spans="1:14" ht="15.95" customHeight="1">
      <c r="A20" s="296"/>
      <c r="B20" s="297"/>
      <c r="C20" s="102" t="s">
        <v>57</v>
      </c>
      <c r="D20" s="259" t="s">
        <v>133</v>
      </c>
      <c r="E20" s="305"/>
      <c r="F20" s="305"/>
      <c r="G20" s="305"/>
      <c r="H20" s="305"/>
      <c r="I20" s="305"/>
      <c r="J20" s="305"/>
      <c r="K20" s="306"/>
    </row>
    <row r="21" spans="1:14" ht="15.95" customHeight="1">
      <c r="A21" s="298"/>
      <c r="B21" s="299"/>
      <c r="C21" s="102" t="s">
        <v>58</v>
      </c>
      <c r="D21" s="259" t="s">
        <v>172</v>
      </c>
      <c r="E21" s="305"/>
      <c r="F21" s="305"/>
      <c r="G21" s="305"/>
      <c r="H21" s="305"/>
      <c r="I21" s="305"/>
      <c r="J21" s="305"/>
      <c r="K21" s="306"/>
    </row>
    <row r="22" spans="1:14" ht="15.95" customHeight="1">
      <c r="A22" s="294" t="s">
        <v>68</v>
      </c>
      <c r="B22" s="295"/>
      <c r="C22" s="103" t="s">
        <v>59</v>
      </c>
      <c r="D22" s="312" t="s">
        <v>98</v>
      </c>
      <c r="E22" s="313"/>
      <c r="F22" s="313"/>
      <c r="G22" s="313"/>
      <c r="H22" s="314"/>
      <c r="I22" s="314"/>
      <c r="J22" s="314"/>
      <c r="K22" s="315"/>
    </row>
    <row r="23" spans="1:14" ht="15.95" customHeight="1" thickBot="1">
      <c r="A23" s="310"/>
      <c r="B23" s="311"/>
      <c r="C23" s="104" t="s">
        <v>60</v>
      </c>
      <c r="D23" s="316" t="s">
        <v>99</v>
      </c>
      <c r="E23" s="317"/>
      <c r="F23" s="318" t="s">
        <v>173</v>
      </c>
      <c r="G23" s="319"/>
      <c r="H23" s="105" t="s">
        <v>69</v>
      </c>
      <c r="I23" s="318" t="s">
        <v>174</v>
      </c>
      <c r="J23" s="320"/>
      <c r="K23" s="321"/>
    </row>
    <row r="24" spans="1:14" ht="24" customHeight="1">
      <c r="A24" s="322" t="s">
        <v>140</v>
      </c>
      <c r="B24" s="323"/>
      <c r="C24" s="325" t="s">
        <v>114</v>
      </c>
      <c r="D24" s="325"/>
      <c r="E24" s="325"/>
      <c r="F24" s="325"/>
      <c r="G24" s="325"/>
      <c r="H24" s="325"/>
      <c r="I24" s="326"/>
      <c r="J24" s="89"/>
      <c r="K24" s="106" t="s">
        <v>87</v>
      </c>
    </row>
    <row r="25" spans="1:14" ht="24" customHeight="1">
      <c r="A25" s="324"/>
      <c r="B25" s="324"/>
      <c r="C25" s="327" t="s">
        <v>115</v>
      </c>
      <c r="D25" s="327"/>
      <c r="E25" s="327"/>
      <c r="F25" s="327"/>
      <c r="G25" s="327"/>
      <c r="H25" s="327"/>
      <c r="I25" s="327"/>
      <c r="J25" s="328" t="s">
        <v>9</v>
      </c>
      <c r="K25" s="329"/>
    </row>
    <row r="26" spans="1:14" ht="24" customHeight="1">
      <c r="A26" s="258" t="s">
        <v>3</v>
      </c>
      <c r="B26" s="258"/>
      <c r="C26" s="258"/>
      <c r="D26" s="258"/>
      <c r="E26" s="258"/>
      <c r="F26" s="102" t="s">
        <v>7</v>
      </c>
      <c r="G26" s="107" t="s">
        <v>155</v>
      </c>
      <c r="H26" s="107" t="s">
        <v>103</v>
      </c>
      <c r="I26" s="330" t="s">
        <v>8</v>
      </c>
      <c r="J26" s="313"/>
      <c r="K26" s="331"/>
    </row>
    <row r="27" spans="1:14" ht="24" customHeight="1">
      <c r="A27" s="332" t="s">
        <v>1</v>
      </c>
      <c r="B27" s="335" t="s">
        <v>10</v>
      </c>
      <c r="C27" s="335"/>
      <c r="D27" s="108" t="s">
        <v>4</v>
      </c>
      <c r="E27" s="109" t="s">
        <v>6</v>
      </c>
      <c r="F27" s="110">
        <v>100</v>
      </c>
      <c r="G27" s="111"/>
      <c r="H27" s="112"/>
      <c r="I27" s="336">
        <f>F27*G27</f>
        <v>0</v>
      </c>
      <c r="J27" s="337"/>
      <c r="K27" s="338"/>
    </row>
    <row r="28" spans="1:14" ht="24" customHeight="1">
      <c r="A28" s="333"/>
      <c r="B28" s="277" t="s">
        <v>11</v>
      </c>
      <c r="C28" s="277"/>
      <c r="D28" s="113" t="s">
        <v>4</v>
      </c>
      <c r="E28" s="114" t="s">
        <v>5</v>
      </c>
      <c r="F28" s="115">
        <v>200</v>
      </c>
      <c r="G28" s="116"/>
      <c r="H28" s="116"/>
      <c r="I28" s="339">
        <f>F28*G28*H28</f>
        <v>0</v>
      </c>
      <c r="J28" s="340"/>
      <c r="K28" s="341"/>
    </row>
    <row r="29" spans="1:14" ht="24" customHeight="1">
      <c r="A29" s="333"/>
      <c r="B29" s="277" t="s">
        <v>2</v>
      </c>
      <c r="C29" s="277"/>
      <c r="D29" s="342" t="s">
        <v>102</v>
      </c>
      <c r="E29" s="285"/>
      <c r="F29" s="115">
        <v>1500</v>
      </c>
      <c r="G29" s="117"/>
      <c r="H29" s="116"/>
      <c r="I29" s="339">
        <f>F29*H29</f>
        <v>0</v>
      </c>
      <c r="J29" s="340"/>
      <c r="K29" s="341"/>
    </row>
    <row r="30" spans="1:14" ht="24" customHeight="1">
      <c r="A30" s="334"/>
      <c r="B30" s="279" t="s">
        <v>44</v>
      </c>
      <c r="C30" s="279"/>
      <c r="D30" s="356" t="s">
        <v>102</v>
      </c>
      <c r="E30" s="357"/>
      <c r="F30" s="118">
        <v>1500</v>
      </c>
      <c r="G30" s="119"/>
      <c r="H30" s="120"/>
      <c r="I30" s="358">
        <f>F30*H30</f>
        <v>0</v>
      </c>
      <c r="J30" s="359"/>
      <c r="K30" s="360"/>
    </row>
    <row r="31" spans="1:14" ht="24" customHeight="1">
      <c r="A31" s="330" t="s">
        <v>55</v>
      </c>
      <c r="B31" s="282"/>
      <c r="C31" s="282"/>
      <c r="D31" s="282"/>
      <c r="E31" s="282"/>
      <c r="F31" s="282"/>
      <c r="G31" s="282"/>
      <c r="H31" s="283"/>
      <c r="I31" s="361">
        <f>SUM(I27:K30)</f>
        <v>0</v>
      </c>
      <c r="J31" s="362"/>
      <c r="K31" s="363"/>
      <c r="M31" s="77" t="s">
        <v>91</v>
      </c>
      <c r="N31" s="77" t="s">
        <v>92</v>
      </c>
    </row>
    <row r="32" spans="1:14" ht="34.5" customHeight="1">
      <c r="A32" s="364" t="s">
        <v>136</v>
      </c>
      <c r="B32" s="364"/>
      <c r="C32" s="364"/>
      <c r="D32" s="364"/>
      <c r="E32" s="364"/>
      <c r="F32" s="364"/>
      <c r="G32" s="365" t="s">
        <v>70</v>
      </c>
      <c r="H32" s="365"/>
      <c r="I32" s="361">
        <f>ROUND(I31*M32*N32,0)</f>
        <v>0</v>
      </c>
      <c r="J32" s="366"/>
      <c r="K32" s="363"/>
      <c r="M32" s="77">
        <f>IF(AND($G$8="○",$J$24="○"),1/2,1)</f>
        <v>1</v>
      </c>
      <c r="N32" s="77">
        <f>IF(AND($G$8="○",$J$24=""),1/3,1)</f>
        <v>1</v>
      </c>
    </row>
    <row r="33" spans="1:11" s="127" customFormat="1" ht="24" customHeight="1">
      <c r="A33" s="169" t="s">
        <v>3</v>
      </c>
      <c r="B33" s="169"/>
      <c r="C33" s="169"/>
      <c r="D33" s="169"/>
      <c r="E33" s="169"/>
      <c r="F33" s="126" t="s">
        <v>7</v>
      </c>
      <c r="G33" s="179" t="s">
        <v>184</v>
      </c>
      <c r="H33" s="367"/>
      <c r="I33" s="179" t="s">
        <v>8</v>
      </c>
      <c r="J33" s="233"/>
      <c r="K33" s="180"/>
    </row>
    <row r="34" spans="1:11" s="127" customFormat="1" ht="24" customHeight="1">
      <c r="A34" s="368" t="s">
        <v>185</v>
      </c>
      <c r="B34" s="368"/>
      <c r="C34" s="368"/>
      <c r="D34" s="125" t="s">
        <v>4</v>
      </c>
      <c r="E34" s="128" t="s">
        <v>6</v>
      </c>
      <c r="F34" s="129">
        <v>100</v>
      </c>
      <c r="G34" s="369"/>
      <c r="H34" s="370"/>
      <c r="I34" s="371">
        <f>F34*G34</f>
        <v>0</v>
      </c>
      <c r="J34" s="372"/>
      <c r="K34" s="373"/>
    </row>
    <row r="35" spans="1:11" s="127" customFormat="1" ht="24" customHeight="1">
      <c r="A35" s="179" t="s">
        <v>3</v>
      </c>
      <c r="B35" s="374"/>
      <c r="C35" s="367"/>
      <c r="D35" s="179" t="s">
        <v>175</v>
      </c>
      <c r="E35" s="367"/>
      <c r="F35" s="130" t="s">
        <v>52</v>
      </c>
      <c r="G35" s="130" t="s">
        <v>53</v>
      </c>
      <c r="H35" s="130" t="s">
        <v>73</v>
      </c>
      <c r="I35" s="179" t="s">
        <v>54</v>
      </c>
      <c r="J35" s="233"/>
      <c r="K35" s="180"/>
    </row>
    <row r="36" spans="1:11" s="127" customFormat="1" ht="30" customHeight="1">
      <c r="A36" s="390" t="s">
        <v>72</v>
      </c>
      <c r="B36" s="391"/>
      <c r="C36" s="131" t="s">
        <v>176</v>
      </c>
      <c r="D36" s="392">
        <v>1000</v>
      </c>
      <c r="E36" s="393"/>
      <c r="F36" s="132"/>
      <c r="G36" s="132"/>
      <c r="H36" s="157">
        <f>G36-F36</f>
        <v>0</v>
      </c>
      <c r="I36" s="394">
        <f>IF(ROUND(D36*H36,0)&gt;=0,ROUND(D36*H36,0),0)</f>
        <v>0</v>
      </c>
      <c r="J36" s="395"/>
      <c r="K36" s="396"/>
    </row>
    <row r="37" spans="1:11" s="127" customFormat="1" ht="24" customHeight="1">
      <c r="A37" s="169" t="s">
        <v>3</v>
      </c>
      <c r="B37" s="169"/>
      <c r="C37" s="169"/>
      <c r="D37" s="169"/>
      <c r="E37" s="169"/>
      <c r="F37" s="126" t="s">
        <v>7</v>
      </c>
      <c r="G37" s="203" t="s">
        <v>194</v>
      </c>
      <c r="H37" s="397"/>
      <c r="I37" s="179" t="s">
        <v>8</v>
      </c>
      <c r="J37" s="233"/>
      <c r="K37" s="180"/>
    </row>
    <row r="38" spans="1:11" s="127" customFormat="1" ht="24" customHeight="1" thickBot="1">
      <c r="A38" s="368" t="s">
        <v>147</v>
      </c>
      <c r="B38" s="368"/>
      <c r="C38" s="368"/>
      <c r="D38" s="181" t="s">
        <v>146</v>
      </c>
      <c r="E38" s="398"/>
      <c r="F38" s="129">
        <v>100</v>
      </c>
      <c r="G38" s="369"/>
      <c r="H38" s="370"/>
      <c r="I38" s="371">
        <f>F38*G38</f>
        <v>0</v>
      </c>
      <c r="J38" s="372"/>
      <c r="K38" s="373"/>
    </row>
    <row r="39" spans="1:11" s="127" customFormat="1" ht="24" customHeight="1" thickTop="1">
      <c r="A39" s="384" t="s">
        <v>71</v>
      </c>
      <c r="B39" s="385"/>
      <c r="C39" s="385"/>
      <c r="D39" s="385"/>
      <c r="E39" s="385"/>
      <c r="F39" s="386"/>
      <c r="G39" s="386"/>
      <c r="H39" s="386"/>
      <c r="I39" s="387">
        <f>I32+I34+I36+I38</f>
        <v>0</v>
      </c>
      <c r="J39" s="388"/>
      <c r="K39" s="389"/>
    </row>
    <row r="40" spans="1:11" s="127" customFormat="1" ht="24" customHeight="1">
      <c r="A40" s="169" t="s">
        <v>3</v>
      </c>
      <c r="B40" s="169"/>
      <c r="C40" s="169"/>
      <c r="D40" s="169"/>
      <c r="E40" s="169"/>
      <c r="F40" s="147" t="s">
        <v>7</v>
      </c>
      <c r="G40" s="203" t="s">
        <v>195</v>
      </c>
      <c r="H40" s="397"/>
      <c r="I40" s="179" t="s">
        <v>8</v>
      </c>
      <c r="J40" s="233"/>
      <c r="K40" s="180"/>
    </row>
    <row r="41" spans="1:11" s="127" customFormat="1" ht="24" customHeight="1" thickBot="1">
      <c r="A41" s="399" t="s">
        <v>196</v>
      </c>
      <c r="B41" s="399"/>
      <c r="C41" s="399"/>
      <c r="D41" s="400" t="s">
        <v>197</v>
      </c>
      <c r="E41" s="401"/>
      <c r="F41" s="154">
        <v>500</v>
      </c>
      <c r="G41" s="369"/>
      <c r="H41" s="370"/>
      <c r="I41" s="371">
        <f>F41*G41</f>
        <v>0</v>
      </c>
      <c r="J41" s="372"/>
      <c r="K41" s="373"/>
    </row>
    <row r="42" spans="1:11" s="127" customFormat="1" ht="24" customHeight="1" thickTop="1" thickBot="1">
      <c r="A42" s="384" t="s">
        <v>198</v>
      </c>
      <c r="B42" s="385"/>
      <c r="C42" s="385"/>
      <c r="D42" s="385"/>
      <c r="E42" s="385"/>
      <c r="F42" s="386"/>
      <c r="G42" s="386"/>
      <c r="H42" s="386"/>
      <c r="I42" s="387">
        <f>I41</f>
        <v>0</v>
      </c>
      <c r="J42" s="388"/>
      <c r="K42" s="389"/>
    </row>
    <row r="43" spans="1:11" s="127" customFormat="1" ht="24" customHeight="1" thickTop="1">
      <c r="A43" s="384" t="s">
        <v>200</v>
      </c>
      <c r="B43" s="385"/>
      <c r="C43" s="385"/>
      <c r="D43" s="385"/>
      <c r="E43" s="385"/>
      <c r="F43" s="386"/>
      <c r="G43" s="386"/>
      <c r="H43" s="386"/>
      <c r="I43" s="387">
        <f>I39+I42</f>
        <v>0</v>
      </c>
      <c r="J43" s="388"/>
      <c r="K43" s="389"/>
    </row>
    <row r="44" spans="1:11" s="137" customFormat="1" ht="18" customHeight="1" thickBot="1">
      <c r="A44" s="133" t="s">
        <v>88</v>
      </c>
      <c r="B44" s="134"/>
      <c r="C44" s="135" t="s">
        <v>89</v>
      </c>
      <c r="D44" s="135"/>
      <c r="E44" s="135"/>
      <c r="F44" s="135"/>
      <c r="G44" s="136"/>
      <c r="H44" s="135" t="s">
        <v>90</v>
      </c>
      <c r="I44" s="135"/>
      <c r="J44" s="135"/>
    </row>
    <row r="45" spans="1:11" s="80" customFormat="1" ht="21.95" customHeight="1">
      <c r="A45" s="343" t="s">
        <v>126</v>
      </c>
      <c r="B45" s="346" t="s">
        <v>79</v>
      </c>
      <c r="C45" s="346"/>
      <c r="D45" s="346"/>
      <c r="E45" s="347" t="s">
        <v>161</v>
      </c>
      <c r="F45" s="347"/>
      <c r="G45" s="347"/>
      <c r="H45" s="347"/>
      <c r="I45" s="347"/>
      <c r="J45" s="347"/>
      <c r="K45" s="348"/>
    </row>
    <row r="46" spans="1:11" s="80" customFormat="1" ht="21.95" customHeight="1">
      <c r="A46" s="344"/>
      <c r="B46" s="349" t="s">
        <v>80</v>
      </c>
      <c r="C46" s="349"/>
      <c r="D46" s="349"/>
      <c r="E46" s="350" t="s">
        <v>177</v>
      </c>
      <c r="F46" s="350"/>
      <c r="G46" s="350"/>
      <c r="H46" s="350"/>
      <c r="I46" s="350"/>
      <c r="J46" s="350"/>
      <c r="K46" s="351"/>
    </row>
    <row r="47" spans="1:11" s="80" customFormat="1" ht="21.95" customHeight="1">
      <c r="A47" s="344"/>
      <c r="B47" s="349" t="s">
        <v>81</v>
      </c>
      <c r="C47" s="349"/>
      <c r="D47" s="349"/>
      <c r="E47" s="352" t="s">
        <v>127</v>
      </c>
      <c r="F47" s="353"/>
      <c r="G47" s="353"/>
      <c r="H47" s="353"/>
      <c r="I47" s="353"/>
      <c r="J47" s="353"/>
      <c r="K47" s="354"/>
    </row>
    <row r="48" spans="1:11" s="80" customFormat="1" ht="21.95" customHeight="1">
      <c r="A48" s="344"/>
      <c r="B48" s="355" t="s">
        <v>82</v>
      </c>
      <c r="C48" s="355"/>
      <c r="D48" s="355"/>
      <c r="E48" s="350" t="s">
        <v>178</v>
      </c>
      <c r="F48" s="350"/>
      <c r="G48" s="350"/>
      <c r="H48" s="350"/>
      <c r="I48" s="350"/>
      <c r="J48" s="350"/>
      <c r="K48" s="351"/>
    </row>
    <row r="49" spans="1:11" s="80" customFormat="1" ht="21.95" customHeight="1">
      <c r="A49" s="344"/>
      <c r="B49" s="381" t="s">
        <v>190</v>
      </c>
      <c r="C49" s="381"/>
      <c r="D49" s="381"/>
      <c r="E49" s="382" t="s">
        <v>191</v>
      </c>
      <c r="F49" s="382"/>
      <c r="G49" s="382"/>
      <c r="H49" s="382"/>
      <c r="I49" s="382"/>
      <c r="J49" s="382"/>
      <c r="K49" s="383"/>
    </row>
    <row r="50" spans="1:11" s="80" customFormat="1" ht="21.95" customHeight="1">
      <c r="A50" s="344"/>
      <c r="B50" s="349" t="s">
        <v>125</v>
      </c>
      <c r="C50" s="349"/>
      <c r="D50" s="349"/>
      <c r="E50" s="350" t="s">
        <v>128</v>
      </c>
      <c r="F50" s="350"/>
      <c r="G50" s="350"/>
      <c r="H50" s="350"/>
      <c r="I50" s="350"/>
      <c r="J50" s="350"/>
      <c r="K50" s="351"/>
    </row>
    <row r="51" spans="1:11" s="80" customFormat="1" ht="21.95" customHeight="1">
      <c r="A51" s="344"/>
      <c r="B51" s="349" t="s">
        <v>83</v>
      </c>
      <c r="C51" s="349"/>
      <c r="D51" s="349"/>
      <c r="E51" s="352" t="s">
        <v>129</v>
      </c>
      <c r="F51" s="353"/>
      <c r="G51" s="353"/>
      <c r="H51" s="353"/>
      <c r="I51" s="353"/>
      <c r="J51" s="353"/>
      <c r="K51" s="354"/>
    </row>
    <row r="52" spans="1:11" s="80" customFormat="1" ht="37.5" customHeight="1" thickBot="1">
      <c r="A52" s="345"/>
      <c r="B52" s="377" t="s">
        <v>130</v>
      </c>
      <c r="C52" s="377"/>
      <c r="D52" s="377"/>
      <c r="E52" s="378"/>
      <c r="F52" s="379"/>
      <c r="G52" s="379"/>
      <c r="H52" s="379"/>
      <c r="I52" s="379"/>
      <c r="J52" s="379"/>
      <c r="K52" s="380"/>
    </row>
    <row r="53" spans="1:11" s="122" customFormat="1" ht="24" customHeight="1">
      <c r="A53" s="121" t="s">
        <v>179</v>
      </c>
      <c r="B53" s="375" t="s">
        <v>117</v>
      </c>
      <c r="C53" s="375"/>
      <c r="D53" s="375"/>
      <c r="E53" s="375"/>
      <c r="F53" s="375"/>
      <c r="G53" s="375"/>
      <c r="H53" s="375"/>
      <c r="I53" s="375"/>
      <c r="J53" s="375"/>
      <c r="K53" s="376"/>
    </row>
    <row r="54" spans="1:11" s="122" customFormat="1" ht="24" customHeight="1">
      <c r="A54" s="121" t="s">
        <v>179</v>
      </c>
      <c r="B54" s="375" t="s">
        <v>118</v>
      </c>
      <c r="C54" s="375"/>
      <c r="D54" s="375"/>
      <c r="E54" s="375"/>
      <c r="F54" s="375"/>
      <c r="G54" s="375"/>
      <c r="H54" s="375"/>
      <c r="I54" s="375"/>
      <c r="J54" s="375"/>
      <c r="K54" s="376"/>
    </row>
    <row r="55" spans="1:11" s="122" customFormat="1" ht="24" customHeight="1">
      <c r="A55" s="121" t="s">
        <v>179</v>
      </c>
      <c r="B55" s="123" t="s">
        <v>124</v>
      </c>
      <c r="C55" s="123"/>
      <c r="D55" s="123"/>
      <c r="E55" s="123"/>
      <c r="F55" s="123"/>
      <c r="G55" s="124"/>
      <c r="H55" s="123"/>
      <c r="I55" s="123"/>
      <c r="J55" s="123"/>
      <c r="K55" s="124"/>
    </row>
    <row r="56" spans="1:11" ht="18" customHeight="1"/>
    <row r="57" spans="1:11" ht="18" customHeight="1"/>
    <row r="58" spans="1:11" ht="18" customHeight="1"/>
    <row r="59" spans="1:11" ht="18" customHeight="1"/>
    <row r="60" spans="1:11" ht="18" customHeight="1"/>
    <row r="61" spans="1:11" ht="18" customHeight="1"/>
    <row r="62" spans="1:11" ht="18" customHeight="1"/>
    <row r="63" spans="1:11" ht="18" customHeight="1"/>
    <row r="64" spans="1:11" ht="18" customHeight="1"/>
    <row r="65" ht="18" customHeight="1"/>
  </sheetData>
  <mergeCells count="118">
    <mergeCell ref="A43:H43"/>
    <mergeCell ref="I43:K43"/>
    <mergeCell ref="I35:K35"/>
    <mergeCell ref="A39:H39"/>
    <mergeCell ref="I39:K39"/>
    <mergeCell ref="A36:B36"/>
    <mergeCell ref="D36:E36"/>
    <mergeCell ref="I36:K36"/>
    <mergeCell ref="A37:E37"/>
    <mergeCell ref="G37:H37"/>
    <mergeCell ref="I37:K37"/>
    <mergeCell ref="A38:C38"/>
    <mergeCell ref="D38:E38"/>
    <mergeCell ref="G38:H38"/>
    <mergeCell ref="I38:K38"/>
    <mergeCell ref="A42:H42"/>
    <mergeCell ref="I42:K42"/>
    <mergeCell ref="A40:E40"/>
    <mergeCell ref="G40:H40"/>
    <mergeCell ref="I40:K40"/>
    <mergeCell ref="A41:C41"/>
    <mergeCell ref="D41:E41"/>
    <mergeCell ref="G41:H41"/>
    <mergeCell ref="I41:K41"/>
    <mergeCell ref="B53:K53"/>
    <mergeCell ref="B54:K54"/>
    <mergeCell ref="E48:K48"/>
    <mergeCell ref="B50:D50"/>
    <mergeCell ref="E50:K50"/>
    <mergeCell ref="B51:D51"/>
    <mergeCell ref="E51:K51"/>
    <mergeCell ref="B52:D52"/>
    <mergeCell ref="E52:K52"/>
    <mergeCell ref="B49:D49"/>
    <mergeCell ref="E49:K49"/>
    <mergeCell ref="A45:A52"/>
    <mergeCell ref="B45:D45"/>
    <mergeCell ref="E45:K45"/>
    <mergeCell ref="B46:D46"/>
    <mergeCell ref="E46:K46"/>
    <mergeCell ref="B47:D47"/>
    <mergeCell ref="E47:K47"/>
    <mergeCell ref="B48:D48"/>
    <mergeCell ref="B30:C30"/>
    <mergeCell ref="D30:E30"/>
    <mergeCell ref="I30:K30"/>
    <mergeCell ref="A31:H31"/>
    <mergeCell ref="I31:K31"/>
    <mergeCell ref="A32:F32"/>
    <mergeCell ref="G32:H32"/>
    <mergeCell ref="I32:K32"/>
    <mergeCell ref="A33:E33"/>
    <mergeCell ref="G33:H33"/>
    <mergeCell ref="I33:K33"/>
    <mergeCell ref="A34:C34"/>
    <mergeCell ref="G34:H34"/>
    <mergeCell ref="I34:K34"/>
    <mergeCell ref="A35:C35"/>
    <mergeCell ref="D35:E35"/>
    <mergeCell ref="A26:E26"/>
    <mergeCell ref="I26:K26"/>
    <mergeCell ref="A27:A30"/>
    <mergeCell ref="B27:C27"/>
    <mergeCell ref="I27:K27"/>
    <mergeCell ref="B28:C28"/>
    <mergeCell ref="I28:K28"/>
    <mergeCell ref="B29:C29"/>
    <mergeCell ref="D29:E29"/>
    <mergeCell ref="I29:K29"/>
    <mergeCell ref="A22:B23"/>
    <mergeCell ref="D22:K22"/>
    <mergeCell ref="D23:E23"/>
    <mergeCell ref="F23:G23"/>
    <mergeCell ref="I23:K23"/>
    <mergeCell ref="A24:B25"/>
    <mergeCell ref="C24:I24"/>
    <mergeCell ref="C25:I25"/>
    <mergeCell ref="J25:K25"/>
    <mergeCell ref="A18:B21"/>
    <mergeCell ref="D18:K18"/>
    <mergeCell ref="D19:K19"/>
    <mergeCell ref="D20:K20"/>
    <mergeCell ref="D21:K21"/>
    <mergeCell ref="F15:G15"/>
    <mergeCell ref="H15:I15"/>
    <mergeCell ref="J15:K15"/>
    <mergeCell ref="C16:E16"/>
    <mergeCell ref="F16:G16"/>
    <mergeCell ref="H16:I16"/>
    <mergeCell ref="J16:K16"/>
    <mergeCell ref="F13:G13"/>
    <mergeCell ref="H13:I13"/>
    <mergeCell ref="J13:K13"/>
    <mergeCell ref="C14:E14"/>
    <mergeCell ref="F14:G14"/>
    <mergeCell ref="H14:I14"/>
    <mergeCell ref="J14:K14"/>
    <mergeCell ref="A9:B12"/>
    <mergeCell ref="C9:D9"/>
    <mergeCell ref="C10:D10"/>
    <mergeCell ref="C11:D11"/>
    <mergeCell ref="C12:D12"/>
    <mergeCell ref="A13:B17"/>
    <mergeCell ref="C13:E13"/>
    <mergeCell ref="C15:E15"/>
    <mergeCell ref="C17:E17"/>
    <mergeCell ref="F17:G17"/>
    <mergeCell ref="H17:I17"/>
    <mergeCell ref="J17:K17"/>
    <mergeCell ref="F3:G3"/>
    <mergeCell ref="H4:K4"/>
    <mergeCell ref="H5:K5"/>
    <mergeCell ref="A6:K6"/>
    <mergeCell ref="A7:D7"/>
    <mergeCell ref="A8:B8"/>
    <mergeCell ref="C8:F8"/>
    <mergeCell ref="H8:I8"/>
    <mergeCell ref="J8:K8"/>
  </mergeCells>
  <phoneticPr fontId="1"/>
  <dataValidations count="4">
    <dataValidation type="whole" operator="greaterThan" allowBlank="1" showInputMessage="1" showErrorMessage="1" sqref="G27:G28">
      <formula1>0</formula1>
    </dataValidation>
    <dataValidation type="whole" operator="greaterThanOrEqual" allowBlank="1" showInputMessage="1" showErrorMessage="1" sqref="H28:H30 F14:I17 G34:H34 I36:K36 G38:H38 G41:H41">
      <formula1>0</formula1>
    </dataValidation>
    <dataValidation type="list" allowBlank="1" showInputMessage="1" showErrorMessage="1" sqref="I11">
      <formula1>$M$13</formula1>
    </dataValidation>
    <dataValidation type="list" allowBlank="1" showInputMessage="1" showErrorMessage="1" sqref="G8:G12 E9:E12 I9:I10 K9:K12 J24">
      <formula1>$N$8:$N$9</formula1>
    </dataValidation>
  </dataValidations>
  <hyperlinks>
    <hyperlink ref="B4" r:id="rId1"/>
  </hyperlinks>
  <pageMargins left="0.98425196850393704" right="0.55118110236220474" top="0.59055118110236227" bottom="0.47244094488188981" header="0.51181102362204722" footer="0.51181102362204722"/>
  <pageSetup paperSize="256" scale="72" orientation="portrait" cellComments="asDisplayed" horizontalDpi="4294967293" verticalDpi="4294967292"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A1:A37"/>
  <sheetViews>
    <sheetView topLeftCell="A10" workbookViewId="0">
      <selection activeCell="AN39" sqref="AN39"/>
    </sheetView>
  </sheetViews>
  <sheetFormatPr defaultRowHeight="13.5"/>
  <cols>
    <col min="1" max="43" width="2.625" customWidth="1"/>
  </cols>
  <sheetData>
    <row r="1" ht="13.5" customHeight="1"/>
    <row r="2" ht="13.5" customHeight="1"/>
    <row r="4" ht="13.5" customHeight="1"/>
    <row r="5" ht="13.5" customHeight="1"/>
    <row r="15" ht="13.5" customHeight="1"/>
    <row r="16" ht="13.5" customHeight="1"/>
    <row r="22" ht="13.5" customHeight="1"/>
    <row r="23" ht="13.5" customHeight="1"/>
    <row r="27" ht="13.5" customHeight="1"/>
    <row r="36" ht="13.5" customHeight="1"/>
    <row r="37" ht="13.5" customHeight="1"/>
  </sheetData>
  <phoneticPr fontId="1"/>
  <pageMargins left="0.31" right="0.16" top="0.3" bottom="0.2" header="0.28000000000000003" footer="0.2"/>
  <pageSetup paperSize="256" scale="95" orientation="portrait" horizontalDpi="4294967293"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
  <sheetViews>
    <sheetView topLeftCell="A22" workbookViewId="0">
      <selection activeCell="L14" sqref="L14"/>
    </sheetView>
  </sheetViews>
  <sheetFormatPr defaultRowHeight="13.5"/>
  <sheetData/>
  <phoneticPr fontId="1"/>
  <pageMargins left="0.3" right="0.23" top="0.53" bottom="0.2" header="0.51200000000000001" footer="0.24"/>
  <pageSetup paperSize="256" orientation="portrait" horizontalDpi="4294967293"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申込の手引き</vt:lpstr>
      <vt:lpstr>利用申込書</vt:lpstr>
      <vt:lpstr>利用日誌・使用料計算書</vt:lpstr>
      <vt:lpstr>マップ</vt:lpstr>
      <vt:lpstr>案内図</vt:lpstr>
      <vt:lpstr>申込の手引き!Print_Area</vt:lpstr>
      <vt:lpstr>利用申込書!Print_Area</vt:lpstr>
      <vt:lpstr>利用日誌・使用料計算書!Print_Area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2025-06-03T07:42:49Z</cp:lastPrinted>
  <dcterms:created xsi:type="dcterms:W3CDTF">2006-11-15T11:44:18Z</dcterms:created>
  <dcterms:modified xsi:type="dcterms:W3CDTF">2025-06-13T02:17:50Z</dcterms:modified>
</cp:coreProperties>
</file>